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 codeName="{AE6600E7-7A62-396C-DE95-9942FA9DD81E}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etjen DPR RI\cpns\latsar\aktualisasi\merancang dashboard\final\"/>
    </mc:Choice>
  </mc:AlternateContent>
  <xr:revisionPtr revIDLastSave="0" documentId="13_ncr:1_{F4196021-8984-4A5E-B8AB-6FEC589CE0B3}" xr6:coauthVersionLast="47" xr6:coauthVersionMax="47" xr10:uidLastSave="{00000000-0000-0000-0000-000000000000}"/>
  <bookViews>
    <workbookView xWindow="-108" yWindow="-108" windowWidth="23256" windowHeight="12576" xr2:uid="{03371554-1A02-4AE5-9ED0-26AD5E7C23F0}"/>
  </bookViews>
  <sheets>
    <sheet name="Metadata" sheetId="5" r:id="rId1"/>
    <sheet name="Dashboard" sheetId="4" r:id="rId2"/>
    <sheet name="Data Source" sheetId="2" r:id="rId3"/>
    <sheet name="Data Preparation" sheetId="3" r:id="rId4"/>
  </sheets>
  <externalReferences>
    <externalReference r:id="rId5"/>
    <externalReference r:id="rId6"/>
  </externalReferences>
  <definedNames>
    <definedName name="data_program">OFFSET('[1]Data Preparation'!$D$3,1,'[1]Data Preparation'!$C$3-1,COUNTA(OFFSET('[1]Data Preparation'!$D$3,1,'[1]Data Preparation'!$C$3-1,15,1)),1)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9" i="4" l="1"/>
  <c r="B9" i="4"/>
  <c r="E9" i="4" s="1"/>
  <c r="H9" i="4" l="1"/>
  <c r="D9" i="4"/>
  <c r="I9" i="4"/>
  <c r="C9" i="4"/>
</calcChain>
</file>

<file path=xl/sharedStrings.xml><?xml version="1.0" encoding="utf-8"?>
<sst xmlns="http://schemas.openxmlformats.org/spreadsheetml/2006/main" count="185" uniqueCount="71">
  <si>
    <t>(dalam ribuan rupiah)</t>
  </si>
  <si>
    <t>Kementerian/Lembaga</t>
  </si>
  <si>
    <t>Program</t>
  </si>
  <si>
    <t>019 -</t>
  </si>
  <si>
    <t>Kementerian Perindustrian</t>
  </si>
  <si>
    <t>042 -</t>
  </si>
  <si>
    <t>020 -</t>
  </si>
  <si>
    <t>079 -</t>
  </si>
  <si>
    <t>080 -</t>
  </si>
  <si>
    <t>081 -</t>
  </si>
  <si>
    <t>082 -</t>
  </si>
  <si>
    <t>083 -</t>
  </si>
  <si>
    <t>085 -</t>
  </si>
  <si>
    <t>Kementerian Energi dan Sumber Daya Mineral</t>
  </si>
  <si>
    <t>Lembaga Ilmu Pengetahuan Indonesia (LIPI)</t>
  </si>
  <si>
    <t>Badan Pengkajian dan Penerapan Teknologi (BPPT)</t>
  </si>
  <si>
    <t>Lembaga Penerbangan dan Antariksa Nasional (LAPAN)</t>
  </si>
  <si>
    <t>Badan Informasi Geospasial (BIG)</t>
  </si>
  <si>
    <t>Badan Pengawas Tenaga Nuklir (BAPETEN)</t>
  </si>
  <si>
    <t>Kementerian Riset dan Teknologi/Badan Riset dan Inovasi Nasional (BRIN)</t>
  </si>
  <si>
    <t>Badan Tenaga Nuklir Nasional (BATAN)</t>
  </si>
  <si>
    <t>Kode BA</t>
  </si>
  <si>
    <t>Program Pendidikan dan Pelatihan Vokasi</t>
  </si>
  <si>
    <t>Program Nilai Tambah dan Daya Saing Industri</t>
  </si>
  <si>
    <t>Program Riset dan Inovasi Ilmu Pengetahuan dan Teknologi</t>
  </si>
  <si>
    <t>Program Dukungan Manajemen</t>
  </si>
  <si>
    <t>Program Mitigasi dan Pelayanan Geologi</t>
  </si>
  <si>
    <t>Program Energi dan Ketenagalistrikan</t>
  </si>
  <si>
    <t>Program Pertambangan Mineral dan Batubara</t>
  </si>
  <si>
    <t>Program Penyelenggaraan Informasi Geospasial</t>
  </si>
  <si>
    <t>124 -</t>
  </si>
  <si>
    <t>Badan Riset dan Inovasi Nasional (BRIN)</t>
  </si>
  <si>
    <t>TAHUN ANGGARAN 2021-2022</t>
  </si>
  <si>
    <t>Kementerian/Lembaga:</t>
  </si>
  <si>
    <t>Program:</t>
  </si>
  <si>
    <t>Langkah 1: Pilih Kementerian/Lembaga</t>
  </si>
  <si>
    <t>Langkah 2: Pilih Program</t>
  </si>
  <si>
    <t>MENURUT BAGIAN ANGGARAN DAN PROGRAM</t>
  </si>
  <si>
    <t>TAHUN ANGGARAN 2020-2022</t>
  </si>
  <si>
    <t>018 - Kementerian Pertanian</t>
  </si>
  <si>
    <t>029 - Kementerian Lingkungan Hidup dan Kehutanan</t>
  </si>
  <si>
    <t>032 - Kementerian Kelautan dan Perikanan</t>
  </si>
  <si>
    <t>Data anggaran ini mengacu pada:</t>
  </si>
  <si>
    <t>Tahun Anggaran 2020:</t>
  </si>
  <si>
    <t>Peraturan Presiden Nomor 72 Tahun 2020 tentang Perubahan atas Peraturan Presiden Nomor 54 Tahun 2020 (Lampiran IV)</t>
  </si>
  <si>
    <t>Tahun Anggaran 2021:</t>
  </si>
  <si>
    <t>Peraturan Presiden Nomor 113 Tahun 2020 tentang Rincian Anggaran Pendapatan dan Belanja Negara Tahun Anggaran 2021 (Lampiran III)</t>
  </si>
  <si>
    <t>Tahun Anggaran 2022:</t>
  </si>
  <si>
    <t>Peraturan Presiden Nomor 98 Tahun 2022 tentang Perubahan atas Peraturan Presiden Nomor 104 Tahun 2021 (Lampiran III)</t>
  </si>
  <si>
    <r>
      <t xml:space="preserve">Penjelasan </t>
    </r>
    <r>
      <rPr>
        <i/>
        <sz val="11"/>
        <color theme="1"/>
        <rFont val="Calibri"/>
        <family val="2"/>
        <scheme val="minor"/>
      </rPr>
      <t>worksheets</t>
    </r>
    <r>
      <rPr>
        <sz val="11"/>
        <color theme="1"/>
        <rFont val="Calibri"/>
        <family val="2"/>
        <scheme val="minor"/>
      </rPr>
      <t>:</t>
    </r>
  </si>
  <si>
    <t>Dashboard</t>
  </si>
  <si>
    <t>:</t>
  </si>
  <si>
    <t>Data Source</t>
  </si>
  <si>
    <t>Data Preparation</t>
  </si>
  <si>
    <t>Petunjuk penggunaan:</t>
  </si>
  <si>
    <r>
      <t>1. Aktifkan makro dengan mengeklik tombol "</t>
    </r>
    <r>
      <rPr>
        <i/>
        <sz val="11"/>
        <color theme="1"/>
        <rFont val="Calibri"/>
        <family val="2"/>
        <scheme val="minor"/>
      </rPr>
      <t>Enable Content</t>
    </r>
    <r>
      <rPr>
        <sz val="11"/>
        <color theme="1"/>
        <rFont val="Calibri"/>
        <family val="2"/>
        <scheme val="minor"/>
      </rPr>
      <t xml:space="preserve">" pada </t>
    </r>
    <r>
      <rPr>
        <i/>
        <sz val="11"/>
        <color theme="1"/>
        <rFont val="Calibri"/>
        <family val="2"/>
        <scheme val="minor"/>
      </rPr>
      <t>Security Warning</t>
    </r>
    <r>
      <rPr>
        <sz val="11"/>
        <color theme="1"/>
        <rFont val="Calibri"/>
        <family val="2"/>
        <scheme val="minor"/>
      </rPr>
      <t xml:space="preserve"> di atas.</t>
    </r>
  </si>
  <si>
    <r>
      <t xml:space="preserve">2. Pada </t>
    </r>
    <r>
      <rPr>
        <i/>
        <sz val="11"/>
        <color theme="1"/>
        <rFont val="Calibri"/>
        <family val="2"/>
        <scheme val="minor"/>
      </rPr>
      <t>worksheet Dashboard</t>
    </r>
    <r>
      <rPr>
        <sz val="11"/>
        <color theme="1"/>
        <rFont val="Calibri"/>
        <family val="2"/>
        <scheme val="minor"/>
      </rPr>
      <t xml:space="preserve">, pilih kementerian/lembaga dan program dengan mengeklik </t>
    </r>
    <r>
      <rPr>
        <i/>
        <sz val="11"/>
        <color theme="1"/>
        <rFont val="Calibri"/>
        <family val="2"/>
        <scheme val="minor"/>
      </rPr>
      <t>cell</t>
    </r>
    <r>
      <rPr>
        <sz val="11"/>
        <color theme="1"/>
        <rFont val="Calibri"/>
        <family val="2"/>
        <scheme val="minor"/>
      </rPr>
      <t xml:space="preserve"> berwarna kuning. Selanjutnya akan muncul tombol </t>
    </r>
    <r>
      <rPr>
        <i/>
        <sz val="11"/>
        <color theme="1"/>
        <rFont val="Calibri"/>
        <family val="2"/>
        <scheme val="minor"/>
      </rPr>
      <t>drop-down</t>
    </r>
    <r>
      <rPr>
        <sz val="11"/>
        <color theme="1"/>
        <rFont val="Calibri"/>
        <family val="2"/>
        <scheme val="minor"/>
      </rPr>
      <t xml:space="preserve"> yang jika diklik akan menampilkan pilihan yang ada.</t>
    </r>
  </si>
  <si>
    <t>Catatan:</t>
  </si>
  <si>
    <t>Sehubungan dengan adanya perubahan nomenklatur program kementerian/lembaga pada tahun anggaran 2021, data anggaran ini hanya menggunakan program kementerian/lembaga tahun 2021 dan 2022.</t>
  </si>
  <si>
    <t>NOMENKLATUR PROGRAM KEMENTERIAN/LEMBAGA MITRA KERJA KOMISI VII DPR RI</t>
  </si>
  <si>
    <t>ANGGARAN BELANJA KEMENTERIAN/LEMBAGA MITRA KERJA KOMISI VII DPR RI</t>
  </si>
  <si>
    <t>Komisi VII DPR RI mempunyai ruang lingkup tugas di bidang:</t>
  </si>
  <si>
    <t xml:space="preserve">1. Energi </t>
  </si>
  <si>
    <t>2. Riset dan Inovasi</t>
  </si>
  <si>
    <t>3. Industri</t>
  </si>
  <si>
    <t>Data anggaran belanja kementerian/lembaga mitra kerja Komisi VII DPR RI disusun menurut kode bagian anggaran sebagai berikut:</t>
  </si>
  <si>
    <t>Visualisasi data anggaran yang interaktif dengan daftar kementerian/lembaga mitra kerja Komisi VII DPR RI dan program kementerian/lembaga terkait yang dapat dipilih</t>
  </si>
  <si>
    <t>Sumber data anggaran yang disusun berdasarkan kode bagian anggaran kementerian/lembaga mitra kerja Komisi VII DPR RI dan program kementerian/lembaga terkait</t>
  </si>
  <si>
    <t>Tabel persiapan data yang memuat daftar nomenklatur program kementerian/lembaga mitra kerja Komisi VII DPR RI tahun anggaran 2021-2022</t>
  </si>
  <si>
    <t>RINCIAN ANGGARAN BELANJA KEMENTERIAN/LEMBAGA MITRA KERJA KOMISI VII DPR RI MENURUT BAGIAN ANGGARAN DAN PROGRAM</t>
  </si>
  <si>
    <t>ANGGARAN BELANJA KEMENTERIAN/LEMBAGA MITRA KERJA KOMISI VII DPR RI TAHUN ANGGARAN 2020-2022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</si>
</sst>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43" formatCode="_(* #,##0.00_);_(* \(#,##0.00\);_(* &quot;-&quot;??_);_(@_)"/>
    <numFmt numFmtId="164" formatCode="_(&quot;Rp&quot;* #,##0_);_(&quot;Rp&quot;* \(#,##0\);_(&quot;Rp&quot;* &quot;-&quot;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13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31">
    <xf numFmtId="0" fontId="0" fillId="0" borderId="0" xfId="0"/>
    <xf numFmtId="0" fontId="1" fillId="0" borderId="0" xfId="0" applyFont="1"/>
    <xf numFmtId="49" fontId="0" fillId="0" borderId="0" xfId="0" applyNumberFormat="1"/>
    <xf numFmtId="0" fontId="0" fillId="0" borderId="0" xfId="0" applyFont="1"/>
    <xf numFmtId="3" fontId="0" fillId="0" borderId="0" xfId="0" applyNumberFormat="1"/>
    <xf numFmtId="0" fontId="1" fillId="0" borderId="0" xfId="0" applyFont="1" applyAlignment="1">
      <alignment horizontal="center"/>
    </xf>
    <xf numFmtId="0" fontId="1" fillId="2" borderId="1" xfId="0" applyFont="1" applyFill="1" applyBorder="1"/>
    <xf numFmtId="0" fontId="0" fillId="3" borderId="2" xfId="0" applyFill="1" applyBorder="1"/>
    <xf numFmtId="0" fontId="0" fillId="3" borderId="1" xfId="0" applyFill="1" applyBorder="1"/>
    <xf numFmtId="0" fontId="3" fillId="0" borderId="0" xfId="0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0" fontId="0" fillId="4" borderId="0" xfId="0" applyFill="1" applyAlignment="1" applyProtection="1">
      <alignment horizontal="left"/>
      <protection locked="0"/>
    </xf>
    <xf numFmtId="0" fontId="0" fillId="2" borderId="0" xfId="0" applyFill="1"/>
    <xf numFmtId="0" fontId="1" fillId="2" borderId="0" xfId="0" applyFont="1" applyFill="1" applyAlignment="1">
      <alignment horizontal="center"/>
    </xf>
    <xf numFmtId="41" fontId="0" fillId="5" borderId="0" xfId="0" applyNumberFormat="1" applyFill="1" applyAlignment="1">
      <alignment horizontal="center"/>
    </xf>
    <xf numFmtId="0" fontId="0" fillId="6" borderId="0" xfId="0" applyFill="1"/>
    <xf numFmtId="0" fontId="3" fillId="6" borderId="0" xfId="0" applyFont="1" applyFill="1" applyAlignment="1">
      <alignment horizontal="center"/>
    </xf>
    <xf numFmtId="0" fontId="4" fillId="6" borderId="0" xfId="0" applyFont="1" applyFill="1" applyAlignment="1">
      <alignment horizontal="left"/>
    </xf>
    <xf numFmtId="0" fontId="4" fillId="6" borderId="0" xfId="0" applyFont="1" applyFill="1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3" fontId="0" fillId="3" borderId="1" xfId="0" applyNumberFormat="1" applyFill="1" applyBorder="1"/>
    <xf numFmtId="49" fontId="0" fillId="3" borderId="1" xfId="0" applyNumberFormat="1" applyFill="1" applyBorder="1"/>
    <xf numFmtId="41" fontId="0" fillId="3" borderId="1" xfId="0" applyNumberFormat="1" applyFill="1" applyBorder="1"/>
    <xf numFmtId="0" fontId="0" fillId="3" borderId="3" xfId="0" applyFill="1" applyBorder="1"/>
    <xf numFmtId="0" fontId="0" fillId="3" borderId="4" xfId="0" applyFill="1" applyBorder="1"/>
  </cellXfs>
  <cellStyles count="5">
    <cellStyle name="Comma [0] 2" xfId="2" xr:uid="{BD3645FA-5864-4E75-9405-634AC1182F11}"/>
    <cellStyle name="Comma 2" xfId="3" xr:uid="{581D3036-8448-45F4-9347-CFBE02D3F8D8}"/>
    <cellStyle name="Currency [0] 2" xfId="4" xr:uid="{B2220014-D7CF-4E01-BC84-8C4FF1635ABF}"/>
    <cellStyle name="Normal" xfId="0" builtinId="0"/>
    <cellStyle name="Normal 2" xfId="1" xr:uid="{18DB7756-B12A-415F-9D67-F877F5E4F99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microsoft.com/office/2006/relationships/vbaProject" Target="vbaProject.bin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d-ID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Dashboard!$B$9</c:f>
              <c:strCache>
                <c:ptCount val="1"/>
                <c:pt idx="0">
                  <c:v>Kementerian Perindustrian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Dashboard!$C$8:$E$8</c:f>
              <c:numCache>
                <c:formatCode>General</c:formatCode>
                <c:ptCount val="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</c:numCache>
            </c:numRef>
          </c:cat>
          <c:val>
            <c:numRef>
              <c:f>Dashboard!$C$9:$E$9</c:f>
              <c:numCache>
                <c:formatCode>_(* #,##0_);_(* \(#,##0\);_(* "-"_);_(@_)</c:formatCode>
                <c:ptCount val="3"/>
                <c:pt idx="0">
                  <c:v>2093175026</c:v>
                </c:pt>
                <c:pt idx="1">
                  <c:v>3181384901</c:v>
                </c:pt>
                <c:pt idx="2">
                  <c:v>2860978618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2F-4805-A1A5-1EC7FDEF14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90333792"/>
        <c:axId val="1790331296"/>
      </c:barChart>
      <c:catAx>
        <c:axId val="1790333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d-ID"/>
          </a:p>
        </c:txPr>
        <c:crossAx val="1790331296"/>
        <c:crosses val="autoZero"/>
        <c:auto val="1"/>
        <c:lblAlgn val="ctr"/>
        <c:lblOffset val="100"/>
        <c:noMultiLvlLbl val="0"/>
      </c:catAx>
      <c:valAx>
        <c:axId val="1790331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d-ID"/>
          </a:p>
        </c:txPr>
        <c:crossAx val="17903337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d-ID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d-ID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Dashboard!$G$9</c:f>
              <c:strCache>
                <c:ptCount val="1"/>
                <c:pt idx="0">
                  <c:v>Program Pendidikan dan Pelatihan Vokasi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Dashboard!$H$8:$I$8</c:f>
              <c:numCache>
                <c:formatCode>General</c:formatCode>
                <c:ptCount val="2"/>
                <c:pt idx="0">
                  <c:v>2021</c:v>
                </c:pt>
                <c:pt idx="1">
                  <c:v>2022</c:v>
                </c:pt>
              </c:numCache>
            </c:numRef>
          </c:cat>
          <c:val>
            <c:numRef>
              <c:f>Dashboard!$H$9:$I$9</c:f>
              <c:numCache>
                <c:formatCode>_(* #,##0_);_(* \(#,##0\);_(* "-"_);_(@_)</c:formatCode>
                <c:ptCount val="2"/>
                <c:pt idx="0">
                  <c:v>962024611</c:v>
                </c:pt>
                <c:pt idx="1">
                  <c:v>495895777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43-44B0-9832-71E84CE142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58377424"/>
        <c:axId val="1758381584"/>
      </c:barChart>
      <c:catAx>
        <c:axId val="1758377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d-ID"/>
          </a:p>
        </c:txPr>
        <c:crossAx val="1758381584"/>
        <c:crosses val="autoZero"/>
        <c:auto val="1"/>
        <c:lblAlgn val="ctr"/>
        <c:lblOffset val="100"/>
        <c:noMultiLvlLbl val="0"/>
      </c:catAx>
      <c:valAx>
        <c:axId val="1758381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d-ID"/>
          </a:p>
        </c:txPr>
        <c:crossAx val="17583774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d-ID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594360</xdr:colOff>
      <xdr:row>10</xdr:row>
      <xdr:rowOff>0</xdr:rowOff>
    </xdr:from>
    <xdr:to>
      <xdr:col>4</xdr:col>
      <xdr:colOff>480060</xdr:colOff>
      <xdr:row>24</xdr:row>
      <xdr:rowOff>171450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E871150-9DFB-4FB6-BCE3-5377FC32D7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967740</xdr:colOff>
      <xdr:row>10</xdr:row>
      <xdr:rowOff>11430</xdr:rowOff>
    </xdr:from>
    <xdr:to>
      <xdr:col>7</xdr:col>
      <xdr:colOff>815340</xdr:colOff>
      <xdr:row>25</xdr:row>
      <xdr:rowOff>11430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9F30303-3FC2-48A3-9CC7-03700A3D40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etjen%20DPR%20RI/cpns/latsar/aktualisasi/merancang%20dashboard/anggaran%202020-2022%20-%20Komisi%20I%20-%20with%20metadata%20dan%20pakai%20combo%20box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Anggaran%20KL%202020-2022%20-%20Komisi%20IV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tadata"/>
      <sheetName val="Dashboard"/>
      <sheetName val="Data Source"/>
      <sheetName val="Data Preparation"/>
    </sheetNames>
    <sheetDataSet>
      <sheetData sheetId="0"/>
      <sheetData sheetId="1"/>
      <sheetData sheetId="2"/>
      <sheetData sheetId="3">
        <row r="3">
          <cell r="C3">
            <v>3</v>
          </cell>
          <cell r="D3" t="str">
            <v>Kementerian Luar Negeri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tadata"/>
      <sheetName val="Dashboard"/>
      <sheetName val="Data Source"/>
      <sheetName val="Data Preparation"/>
    </sheetNames>
    <sheetDataSet>
      <sheetData sheetId="0"/>
      <sheetData sheetId="1">
        <row r="8">
          <cell r="C8">
            <v>2020</v>
          </cell>
          <cell r="D8">
            <v>2021</v>
          </cell>
          <cell r="E8">
            <v>2022</v>
          </cell>
          <cell r="H8">
            <v>2021</v>
          </cell>
          <cell r="I8">
            <v>2022</v>
          </cell>
        </row>
        <row r="9">
          <cell r="B9" t="str">
            <v>Kementerian Kelautan dan Perikanan</v>
          </cell>
          <cell r="C9">
            <v>4600264778</v>
          </cell>
          <cell r="D9">
            <v>6652139393</v>
          </cell>
          <cell r="E9">
            <v>6115967397</v>
          </cell>
          <cell r="G9" t="str">
            <v>Program Pendidikan dan Pelatihan Vokasi</v>
          </cell>
          <cell r="H9">
            <v>365438717</v>
          </cell>
          <cell r="I9">
            <v>273074994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D6E91C-CF61-4119-AB31-097B8BBE66A6}">
  <dimension ref="B2:V34"/>
  <sheetViews>
    <sheetView showGridLines="0" tabSelected="1" workbookViewId="0">
      <selection activeCell="B35" sqref="B35"/>
    </sheetView>
  </sheetViews>
  <sheetFormatPr defaultRowHeight="14.4" x14ac:dyDescent="0.3"/>
  <cols>
    <col min="2" max="2" width="4.33203125" customWidth="1"/>
    <col min="3" max="3" width="14.21875" customWidth="1"/>
    <col min="4" max="4" width="1.88671875" customWidth="1"/>
    <col min="5" max="5" width="2.88671875" customWidth="1"/>
    <col min="22" max="22" width="11.21875" customWidth="1"/>
  </cols>
  <sheetData>
    <row r="2" spans="2:22" x14ac:dyDescent="0.3"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</row>
    <row r="3" spans="2:22" ht="17.399999999999999" x14ac:dyDescent="0.35">
      <c r="B3" s="18" t="s">
        <v>60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</row>
    <row r="4" spans="2:22" ht="17.399999999999999" x14ac:dyDescent="0.35">
      <c r="B4" s="18" t="s">
        <v>37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</row>
    <row r="5" spans="2:22" ht="17.399999999999999" x14ac:dyDescent="0.35">
      <c r="B5" s="18" t="s">
        <v>38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</row>
    <row r="6" spans="2:22" x14ac:dyDescent="0.3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</row>
    <row r="7" spans="2:22" x14ac:dyDescent="0.3">
      <c r="B7" s="17"/>
      <c r="C7" s="17" t="s">
        <v>61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</row>
    <row r="8" spans="2:22" x14ac:dyDescent="0.3">
      <c r="B8" s="17"/>
      <c r="C8" s="17" t="s">
        <v>62</v>
      </c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</row>
    <row r="9" spans="2:22" x14ac:dyDescent="0.3">
      <c r="B9" s="17"/>
      <c r="C9" s="17" t="s">
        <v>63</v>
      </c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</row>
    <row r="10" spans="2:22" x14ac:dyDescent="0.3">
      <c r="B10" s="17"/>
      <c r="C10" s="17" t="s">
        <v>64</v>
      </c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</row>
    <row r="11" spans="2:22" x14ac:dyDescent="0.3"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</row>
    <row r="12" spans="2:22" x14ac:dyDescent="0.3">
      <c r="B12" s="17"/>
      <c r="C12" s="17" t="s">
        <v>65</v>
      </c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</row>
    <row r="13" spans="2:22" x14ac:dyDescent="0.3">
      <c r="B13" s="17"/>
      <c r="C13" s="17" t="s">
        <v>39</v>
      </c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</row>
    <row r="14" spans="2:22" x14ac:dyDescent="0.3">
      <c r="B14" s="17"/>
      <c r="C14" s="17" t="s">
        <v>40</v>
      </c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</row>
    <row r="15" spans="2:22" x14ac:dyDescent="0.3">
      <c r="B15" s="17"/>
      <c r="C15" s="17" t="s">
        <v>41</v>
      </c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</row>
    <row r="16" spans="2:22" x14ac:dyDescent="0.3"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</row>
    <row r="17" spans="2:22" x14ac:dyDescent="0.3">
      <c r="B17" s="17"/>
      <c r="C17" s="17" t="s">
        <v>42</v>
      </c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</row>
    <row r="18" spans="2:22" x14ac:dyDescent="0.3">
      <c r="B18" s="17"/>
      <c r="C18" s="17" t="s">
        <v>43</v>
      </c>
      <c r="D18" s="17"/>
      <c r="E18" s="17"/>
      <c r="F18" s="17" t="s">
        <v>44</v>
      </c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</row>
    <row r="19" spans="2:22" x14ac:dyDescent="0.3">
      <c r="B19" s="17"/>
      <c r="C19" s="17" t="s">
        <v>45</v>
      </c>
      <c r="D19" s="17"/>
      <c r="E19" s="17"/>
      <c r="F19" s="17" t="s">
        <v>46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</row>
    <row r="20" spans="2:22" x14ac:dyDescent="0.3">
      <c r="B20" s="17"/>
      <c r="C20" s="17" t="s">
        <v>47</v>
      </c>
      <c r="D20" s="17"/>
      <c r="E20" s="17"/>
      <c r="F20" s="17" t="s">
        <v>48</v>
      </c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</row>
    <row r="21" spans="2:22" x14ac:dyDescent="0.3"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</row>
    <row r="22" spans="2:22" x14ac:dyDescent="0.3">
      <c r="B22" s="17"/>
      <c r="C22" s="17" t="s">
        <v>49</v>
      </c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</row>
    <row r="23" spans="2:22" x14ac:dyDescent="0.3">
      <c r="B23" s="17"/>
      <c r="C23" s="19" t="s">
        <v>50</v>
      </c>
      <c r="D23" s="17" t="s">
        <v>51</v>
      </c>
      <c r="E23" s="17" t="s">
        <v>66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</row>
    <row r="24" spans="2:22" x14ac:dyDescent="0.3">
      <c r="B24" s="17"/>
      <c r="C24" s="20" t="s">
        <v>52</v>
      </c>
      <c r="D24" s="17" t="s">
        <v>51</v>
      </c>
      <c r="E24" s="17" t="s">
        <v>67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</row>
    <row r="25" spans="2:22" x14ac:dyDescent="0.3">
      <c r="B25" s="17"/>
      <c r="C25" s="20" t="s">
        <v>53</v>
      </c>
      <c r="D25" s="17" t="s">
        <v>51</v>
      </c>
      <c r="E25" s="17" t="s">
        <v>68</v>
      </c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</row>
    <row r="26" spans="2:22" x14ac:dyDescent="0.3"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</row>
    <row r="27" spans="2:22" x14ac:dyDescent="0.3">
      <c r="B27" s="17"/>
      <c r="C27" s="17" t="s">
        <v>54</v>
      </c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</row>
    <row r="28" spans="2:22" x14ac:dyDescent="0.3">
      <c r="B28" s="17"/>
      <c r="C28" s="17" t="s">
        <v>55</v>
      </c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</row>
    <row r="29" spans="2:22" x14ac:dyDescent="0.3">
      <c r="B29" s="17"/>
      <c r="C29" s="17" t="s">
        <v>56</v>
      </c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</row>
    <row r="30" spans="2:22" x14ac:dyDescent="0.3"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</row>
    <row r="31" spans="2:22" x14ac:dyDescent="0.3">
      <c r="B31" s="17"/>
      <c r="C31" s="17" t="s">
        <v>57</v>
      </c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</row>
    <row r="32" spans="2:22" x14ac:dyDescent="0.3">
      <c r="B32" s="17"/>
      <c r="C32" s="17" t="s">
        <v>58</v>
      </c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</row>
    <row r="33" spans="2:22" x14ac:dyDescent="0.3"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</row>
    <row r="34" spans="2:22" x14ac:dyDescent="0.3"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</row>
  </sheetData>
  <mergeCells count="3">
    <mergeCell ref="B3:V3"/>
    <mergeCell ref="B4:V4"/>
    <mergeCell ref="B5:V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9C2CEB-0449-4486-A69A-6F381B93BCF7}">
  <sheetPr codeName="Sheet2"/>
  <dimension ref="B2:I9"/>
  <sheetViews>
    <sheetView showGridLines="0" zoomScaleNormal="100" workbookViewId="0">
      <selection activeCell="B6" sqref="B6"/>
    </sheetView>
  </sheetViews>
  <sheetFormatPr defaultRowHeight="14.4" x14ac:dyDescent="0.3"/>
  <cols>
    <col min="1" max="1" width="4.6640625" style="10" customWidth="1"/>
    <col min="2" max="2" width="50.44140625" style="10" customWidth="1"/>
    <col min="3" max="5" width="14.88671875" style="10" customWidth="1"/>
    <col min="6" max="6" width="5.6640625" style="10" customWidth="1"/>
    <col min="7" max="7" width="66.88671875" style="10" customWidth="1"/>
    <col min="8" max="9" width="14.88671875" style="10" bestFit="1" customWidth="1"/>
    <col min="10" max="16384" width="8.88671875" style="10"/>
  </cols>
  <sheetData>
    <row r="2" spans="2:9" ht="17.399999999999999" x14ac:dyDescent="0.35">
      <c r="B2" s="9" t="s">
        <v>70</v>
      </c>
      <c r="C2" s="9"/>
      <c r="D2" s="9"/>
      <c r="E2" s="9"/>
      <c r="F2" s="9"/>
      <c r="G2" s="9"/>
      <c r="H2" s="9"/>
      <c r="I2" s="9"/>
    </row>
    <row r="3" spans="2:9" x14ac:dyDescent="0.3">
      <c r="B3" s="11" t="s">
        <v>0</v>
      </c>
      <c r="C3" s="11"/>
      <c r="D3" s="11"/>
      <c r="E3" s="11"/>
      <c r="F3" s="11"/>
      <c r="G3" s="11"/>
      <c r="H3" s="11"/>
      <c r="I3" s="11"/>
    </row>
    <row r="5" spans="2:9" x14ac:dyDescent="0.3">
      <c r="B5" s="12" t="s">
        <v>35</v>
      </c>
      <c r="G5" s="12" t="s">
        <v>36</v>
      </c>
    </row>
    <row r="6" spans="2:9" x14ac:dyDescent="0.3">
      <c r="B6" s="13" t="s">
        <v>4</v>
      </c>
      <c r="G6" s="13" t="s">
        <v>22</v>
      </c>
    </row>
    <row r="7" spans="2:9" x14ac:dyDescent="0.3">
      <c r="B7" s="12"/>
    </row>
    <row r="8" spans="2:9" x14ac:dyDescent="0.3">
      <c r="B8" s="14"/>
      <c r="C8" s="15">
        <v>2020</v>
      </c>
      <c r="D8" s="15">
        <v>2021</v>
      </c>
      <c r="E8" s="15">
        <v>2022</v>
      </c>
      <c r="G8" s="14"/>
      <c r="H8" s="15">
        <v>2021</v>
      </c>
      <c r="I8" s="15">
        <v>2022</v>
      </c>
    </row>
    <row r="9" spans="2:9" x14ac:dyDescent="0.3">
      <c r="B9" s="14" t="str">
        <f>B6</f>
        <v>Kementerian Perindustrian</v>
      </c>
      <c r="C9" s="16">
        <f>INDEX('Data Source'!$D$7:$F$16,MATCH($B$9,'Data Source'!$C$7:$C$16,0),MATCH(C8,'Data Source'!$D$6:$F$6,0))</f>
        <v>2093175026</v>
      </c>
      <c r="D9" s="16">
        <f>INDEX('Data Source'!$D$7:$F$16,MATCH($B$9,'Data Source'!$C$7:$C$16,0),MATCH(D8,'Data Source'!$D$6:$F$6,0))</f>
        <v>3181384901</v>
      </c>
      <c r="E9" s="16">
        <f>INDEX('Data Source'!$D$7:$F$16,MATCH($B$9,'Data Source'!$C$7:$C$16,0),MATCH(E8,'Data Source'!$D$6:$F$6,0))</f>
        <v>2860978618</v>
      </c>
      <c r="G9" s="14" t="str">
        <f>G6</f>
        <v>Program Pendidikan dan Pelatihan Vokasi</v>
      </c>
      <c r="H9" s="16">
        <f>IFERROR(INDEX('Data Source'!$I$20:$J$45,MATCH($B$9&amp;$G$9,INDEX('Data Source'!$C$20:$C$45&amp;'Data Source'!$D$20:$D$45,0),0),MATCH(H8,'Data Source'!$I$19:$J$19,0)),"")</f>
        <v>962024611</v>
      </c>
      <c r="I9" s="16">
        <f>IFERROR(INDEX('Data Source'!$I$20:$J$45,MATCH($B$9&amp;$G$9,INDEX('Data Source'!$C$20:$C$45&amp;'Data Source'!$D$20:$D$45,0),0),MATCH(I8,'Data Source'!$I$19:$J$19,0)),"")</f>
        <v>495895777</v>
      </c>
    </row>
  </sheetData>
  <sheetProtection formatCells="0" formatColumns="0" formatRows="0"/>
  <mergeCells count="2">
    <mergeCell ref="B2:I2"/>
    <mergeCell ref="B3:I3"/>
  </mergeCell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5A70343A-BC8F-4CCC-969F-4ADDE5283D00}">
          <x14:formula1>
            <xm:f>'Data Preparation'!$C$5:$L$5</xm:f>
          </x14:formula1>
          <xm:sqref>B6</xm:sqref>
        </x14:dataValidation>
        <x14:dataValidation type="list" allowBlank="1" showInputMessage="1" showErrorMessage="1" xr:uid="{449B5C78-7137-4606-8A40-7B601A1C3962}">
          <x14:formula1>
            <xm:f>OFFSET('Data Preparation'!$C$5,1,MATCH($B$6,'Data Preparation'!$C$5:$L$5,0)-1,COUNTA(OFFSET('Data Preparation'!$C$5,1,MATCH($B$6,'Data Preparation'!$C$5:$L$5,0)-1,15,1)),1)</xm:f>
          </x14:formula1>
          <xm:sqref>G6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A887EE-9426-41D8-8128-E9846F89EDF6}">
  <dimension ref="B1:J53"/>
  <sheetViews>
    <sheetView workbookViewId="0">
      <selection activeCell="B46" sqref="B46"/>
    </sheetView>
  </sheetViews>
  <sheetFormatPr defaultRowHeight="14.4" x14ac:dyDescent="0.3"/>
  <cols>
    <col min="2" max="2" width="5.33203125" bestFit="1" customWidth="1"/>
    <col min="3" max="3" width="72.21875" customWidth="1"/>
    <col min="4" max="6" width="14.77734375" bestFit="1" customWidth="1"/>
    <col min="9" max="10" width="12.6640625" bestFit="1" customWidth="1"/>
  </cols>
  <sheetData>
    <row r="1" spans="2:10" x14ac:dyDescent="0.3">
      <c r="B1" s="5" t="s">
        <v>69</v>
      </c>
      <c r="C1" s="5"/>
      <c r="D1" s="5"/>
      <c r="E1" s="5"/>
      <c r="F1" s="5"/>
      <c r="G1" s="5"/>
      <c r="H1" s="5"/>
      <c r="I1" s="5"/>
      <c r="J1" s="5"/>
    </row>
    <row r="2" spans="2:10" x14ac:dyDescent="0.3">
      <c r="B2" s="5" t="s">
        <v>38</v>
      </c>
      <c r="C2" s="5"/>
      <c r="D2" s="5"/>
      <c r="E2" s="5"/>
      <c r="F2" s="5"/>
      <c r="G2" s="5"/>
      <c r="H2" s="5"/>
      <c r="I2" s="5"/>
      <c r="J2" s="5"/>
    </row>
    <row r="3" spans="2:10" x14ac:dyDescent="0.3">
      <c r="B3" s="5" t="s">
        <v>0</v>
      </c>
      <c r="C3" s="5"/>
      <c r="D3" s="5"/>
      <c r="E3" s="5"/>
      <c r="F3" s="5"/>
      <c r="G3" s="5"/>
      <c r="H3" s="5"/>
      <c r="I3" s="5"/>
      <c r="J3" s="5"/>
    </row>
    <row r="5" spans="2:10" x14ac:dyDescent="0.3">
      <c r="C5" s="3"/>
    </row>
    <row r="6" spans="2:10" ht="28.8" x14ac:dyDescent="0.3">
      <c r="B6" s="21" t="s">
        <v>21</v>
      </c>
      <c r="C6" s="22" t="s">
        <v>1</v>
      </c>
      <c r="D6" s="22">
        <v>2020</v>
      </c>
      <c r="E6" s="22">
        <v>2021</v>
      </c>
      <c r="F6" s="22">
        <v>2022</v>
      </c>
      <c r="I6" s="1"/>
    </row>
    <row r="7" spans="2:10" x14ac:dyDescent="0.3">
      <c r="B7" s="27" t="s">
        <v>3</v>
      </c>
      <c r="C7" s="26" t="s">
        <v>4</v>
      </c>
      <c r="D7" s="26">
        <v>2093175026</v>
      </c>
      <c r="E7" s="26">
        <v>3181384901</v>
      </c>
      <c r="F7" s="26">
        <v>2860978618</v>
      </c>
      <c r="I7" s="3"/>
    </row>
    <row r="8" spans="2:10" x14ac:dyDescent="0.3">
      <c r="B8" s="27" t="s">
        <v>6</v>
      </c>
      <c r="C8" s="8" t="s">
        <v>13</v>
      </c>
      <c r="D8" s="26">
        <v>6201412633</v>
      </c>
      <c r="E8" s="26">
        <v>7003144588</v>
      </c>
      <c r="F8" s="26">
        <v>5886225715</v>
      </c>
    </row>
    <row r="9" spans="2:10" x14ac:dyDescent="0.3">
      <c r="B9" s="27" t="s">
        <v>5</v>
      </c>
      <c r="C9" s="8" t="s">
        <v>19</v>
      </c>
      <c r="D9" s="26">
        <v>1873258843</v>
      </c>
      <c r="E9" s="26">
        <v>2787183148</v>
      </c>
      <c r="F9" s="28">
        <v>0</v>
      </c>
    </row>
    <row r="10" spans="2:10" x14ac:dyDescent="0.3">
      <c r="B10" s="27" t="s">
        <v>7</v>
      </c>
      <c r="C10" s="8" t="s">
        <v>14</v>
      </c>
      <c r="D10" s="26">
        <v>1526513481</v>
      </c>
      <c r="E10" s="26">
        <v>1839997472</v>
      </c>
      <c r="F10" s="28">
        <v>0</v>
      </c>
    </row>
    <row r="11" spans="2:10" x14ac:dyDescent="0.3">
      <c r="B11" s="27" t="s">
        <v>8</v>
      </c>
      <c r="C11" s="8" t="s">
        <v>20</v>
      </c>
      <c r="D11" s="26">
        <v>672909868</v>
      </c>
      <c r="E11" s="26">
        <v>815793207</v>
      </c>
      <c r="F11" s="28">
        <v>0</v>
      </c>
    </row>
    <row r="12" spans="2:10" x14ac:dyDescent="0.3">
      <c r="B12" s="27" t="s">
        <v>9</v>
      </c>
      <c r="C12" s="8" t="s">
        <v>15</v>
      </c>
      <c r="D12" s="26">
        <v>1476455616</v>
      </c>
      <c r="E12" s="26">
        <v>1761547820</v>
      </c>
      <c r="F12" s="28">
        <v>0</v>
      </c>
    </row>
    <row r="13" spans="2:10" x14ac:dyDescent="0.3">
      <c r="B13" s="27" t="s">
        <v>10</v>
      </c>
      <c r="C13" s="8" t="s">
        <v>16</v>
      </c>
      <c r="D13" s="26">
        <v>680331450</v>
      </c>
      <c r="E13" s="26">
        <v>840315882</v>
      </c>
      <c r="F13" s="28">
        <v>0</v>
      </c>
    </row>
    <row r="14" spans="2:10" x14ac:dyDescent="0.3">
      <c r="B14" s="27" t="s">
        <v>11</v>
      </c>
      <c r="C14" s="8" t="s">
        <v>17</v>
      </c>
      <c r="D14" s="26">
        <v>541450843</v>
      </c>
      <c r="E14" s="26">
        <v>1267901629</v>
      </c>
      <c r="F14" s="26">
        <v>495119418</v>
      </c>
    </row>
    <row r="15" spans="2:10" x14ac:dyDescent="0.3">
      <c r="B15" s="27" t="s">
        <v>12</v>
      </c>
      <c r="C15" s="8" t="s">
        <v>18</v>
      </c>
      <c r="D15" s="26">
        <v>106658189</v>
      </c>
      <c r="E15" s="26">
        <v>126058189</v>
      </c>
      <c r="F15" s="26">
        <v>120515776</v>
      </c>
    </row>
    <row r="16" spans="2:10" x14ac:dyDescent="0.3">
      <c r="B16" s="27" t="s">
        <v>30</v>
      </c>
      <c r="C16" s="8" t="s">
        <v>31</v>
      </c>
      <c r="D16" s="28">
        <v>0</v>
      </c>
      <c r="E16" s="28">
        <v>0</v>
      </c>
      <c r="F16" s="26">
        <v>6096579582</v>
      </c>
    </row>
    <row r="17" spans="2:10" x14ac:dyDescent="0.3">
      <c r="B17" s="2"/>
    </row>
    <row r="19" spans="2:10" ht="28.8" x14ac:dyDescent="0.3">
      <c r="B19" s="21" t="s">
        <v>21</v>
      </c>
      <c r="C19" s="22" t="s">
        <v>1</v>
      </c>
      <c r="D19" s="23" t="s">
        <v>2</v>
      </c>
      <c r="E19" s="24"/>
      <c r="F19" s="24"/>
      <c r="G19" s="24"/>
      <c r="H19" s="25"/>
      <c r="I19" s="22">
        <v>2021</v>
      </c>
      <c r="J19" s="22">
        <v>2022</v>
      </c>
    </row>
    <row r="20" spans="2:10" x14ac:dyDescent="0.3">
      <c r="B20" s="8" t="s">
        <v>3</v>
      </c>
      <c r="C20" s="8" t="s">
        <v>4</v>
      </c>
      <c r="D20" s="7" t="s">
        <v>22</v>
      </c>
      <c r="E20" s="29"/>
      <c r="F20" s="29"/>
      <c r="G20" s="29"/>
      <c r="H20" s="30"/>
      <c r="I20" s="26">
        <v>962024611</v>
      </c>
      <c r="J20" s="26">
        <v>495895777</v>
      </c>
    </row>
    <row r="21" spans="2:10" x14ac:dyDescent="0.3">
      <c r="B21" s="8" t="s">
        <v>3</v>
      </c>
      <c r="C21" s="8" t="s">
        <v>4</v>
      </c>
      <c r="D21" s="7" t="s">
        <v>23</v>
      </c>
      <c r="E21" s="29"/>
      <c r="F21" s="29"/>
      <c r="G21" s="29"/>
      <c r="H21" s="30"/>
      <c r="I21" s="26">
        <v>663361351</v>
      </c>
      <c r="J21" s="26">
        <v>957263395</v>
      </c>
    </row>
    <row r="22" spans="2:10" x14ac:dyDescent="0.3">
      <c r="B22" s="8" t="s">
        <v>3</v>
      </c>
      <c r="C22" s="8" t="s">
        <v>4</v>
      </c>
      <c r="D22" s="7" t="s">
        <v>24</v>
      </c>
      <c r="E22" s="29"/>
      <c r="F22" s="29"/>
      <c r="G22" s="29"/>
      <c r="H22" s="30"/>
      <c r="I22" s="26">
        <v>112367167</v>
      </c>
      <c r="J22" s="28">
        <v>0</v>
      </c>
    </row>
    <row r="23" spans="2:10" x14ac:dyDescent="0.3">
      <c r="B23" s="8" t="s">
        <v>3</v>
      </c>
      <c r="C23" s="8" t="s">
        <v>4</v>
      </c>
      <c r="D23" s="7" t="s">
        <v>25</v>
      </c>
      <c r="E23" s="29"/>
      <c r="F23" s="29"/>
      <c r="G23" s="29"/>
      <c r="H23" s="30"/>
      <c r="I23" s="26">
        <v>1443631772</v>
      </c>
      <c r="J23" s="26">
        <v>1407819446</v>
      </c>
    </row>
    <row r="24" spans="2:10" x14ac:dyDescent="0.3">
      <c r="B24" s="8" t="s">
        <v>6</v>
      </c>
      <c r="C24" s="8" t="s">
        <v>13</v>
      </c>
      <c r="D24" s="7" t="s">
        <v>22</v>
      </c>
      <c r="E24" s="29"/>
      <c r="F24" s="29"/>
      <c r="G24" s="29"/>
      <c r="H24" s="30"/>
      <c r="I24" s="26">
        <v>264527406</v>
      </c>
      <c r="J24" s="26">
        <v>253478997</v>
      </c>
    </row>
    <row r="25" spans="2:10" x14ac:dyDescent="0.3">
      <c r="B25" s="8" t="s">
        <v>6</v>
      </c>
      <c r="C25" s="8" t="s">
        <v>13</v>
      </c>
      <c r="D25" s="7" t="s">
        <v>26</v>
      </c>
      <c r="E25" s="29"/>
      <c r="F25" s="29"/>
      <c r="G25" s="29"/>
      <c r="H25" s="30"/>
      <c r="I25" s="26">
        <v>703626536</v>
      </c>
      <c r="J25" s="26">
        <v>158131716</v>
      </c>
    </row>
    <row r="26" spans="2:10" x14ac:dyDescent="0.3">
      <c r="B26" s="8" t="s">
        <v>6</v>
      </c>
      <c r="C26" s="8" t="s">
        <v>13</v>
      </c>
      <c r="D26" s="7" t="s">
        <v>27</v>
      </c>
      <c r="E26" s="29"/>
      <c r="F26" s="29"/>
      <c r="G26" s="29"/>
      <c r="H26" s="30"/>
      <c r="I26" s="26">
        <v>3231299390</v>
      </c>
      <c r="J26" s="26">
        <v>3219909281</v>
      </c>
    </row>
    <row r="27" spans="2:10" x14ac:dyDescent="0.3">
      <c r="B27" s="8" t="s">
        <v>6</v>
      </c>
      <c r="C27" s="8" t="s">
        <v>13</v>
      </c>
      <c r="D27" s="7" t="s">
        <v>28</v>
      </c>
      <c r="E27" s="29"/>
      <c r="F27" s="29"/>
      <c r="G27" s="29"/>
      <c r="H27" s="30"/>
      <c r="I27" s="26">
        <v>160194752</v>
      </c>
      <c r="J27" s="26">
        <v>176284517</v>
      </c>
    </row>
    <row r="28" spans="2:10" x14ac:dyDescent="0.3">
      <c r="B28" s="8" t="s">
        <v>6</v>
      </c>
      <c r="C28" s="8" t="s">
        <v>13</v>
      </c>
      <c r="D28" s="7" t="s">
        <v>24</v>
      </c>
      <c r="E28" s="29"/>
      <c r="F28" s="29"/>
      <c r="G28" s="29"/>
      <c r="H28" s="30"/>
      <c r="I28" s="26">
        <v>326352191</v>
      </c>
      <c r="J28" s="26">
        <v>15349641</v>
      </c>
    </row>
    <row r="29" spans="2:10" x14ac:dyDescent="0.3">
      <c r="B29" s="8" t="s">
        <v>6</v>
      </c>
      <c r="C29" s="8" t="s">
        <v>13</v>
      </c>
      <c r="D29" s="7" t="s">
        <v>25</v>
      </c>
      <c r="E29" s="29"/>
      <c r="F29" s="29"/>
      <c r="G29" s="29"/>
      <c r="H29" s="30"/>
      <c r="I29" s="26">
        <v>2317144313</v>
      </c>
      <c r="J29" s="26">
        <v>2063071563</v>
      </c>
    </row>
    <row r="30" spans="2:10" x14ac:dyDescent="0.3">
      <c r="B30" s="8" t="s">
        <v>5</v>
      </c>
      <c r="C30" s="8" t="s">
        <v>19</v>
      </c>
      <c r="D30" s="7" t="s">
        <v>24</v>
      </c>
      <c r="E30" s="29"/>
      <c r="F30" s="29"/>
      <c r="G30" s="29"/>
      <c r="H30" s="30"/>
      <c r="I30" s="26">
        <v>2233250081</v>
      </c>
      <c r="J30" s="28">
        <v>0</v>
      </c>
    </row>
    <row r="31" spans="2:10" x14ac:dyDescent="0.3">
      <c r="B31" s="8" t="s">
        <v>5</v>
      </c>
      <c r="C31" s="8" t="s">
        <v>19</v>
      </c>
      <c r="D31" s="7" t="s">
        <v>25</v>
      </c>
      <c r="E31" s="29"/>
      <c r="F31" s="29"/>
      <c r="G31" s="29"/>
      <c r="H31" s="30"/>
      <c r="I31" s="26">
        <v>553933067</v>
      </c>
      <c r="J31" s="28">
        <v>0</v>
      </c>
    </row>
    <row r="32" spans="2:10" x14ac:dyDescent="0.3">
      <c r="B32" s="8" t="s">
        <v>7</v>
      </c>
      <c r="C32" s="8" t="s">
        <v>14</v>
      </c>
      <c r="D32" s="7" t="s">
        <v>24</v>
      </c>
      <c r="E32" s="29"/>
      <c r="F32" s="29"/>
      <c r="G32" s="29"/>
      <c r="H32" s="30"/>
      <c r="I32" s="26">
        <v>982670592</v>
      </c>
      <c r="J32" s="28">
        <v>0</v>
      </c>
    </row>
    <row r="33" spans="2:10" x14ac:dyDescent="0.3">
      <c r="B33" s="8" t="s">
        <v>7</v>
      </c>
      <c r="C33" s="8" t="s">
        <v>14</v>
      </c>
      <c r="D33" s="7" t="s">
        <v>25</v>
      </c>
      <c r="E33" s="29"/>
      <c r="F33" s="29"/>
      <c r="G33" s="29"/>
      <c r="H33" s="30"/>
      <c r="I33" s="26">
        <v>857326880</v>
      </c>
      <c r="J33" s="28">
        <v>0</v>
      </c>
    </row>
    <row r="34" spans="2:10" x14ac:dyDescent="0.3">
      <c r="B34" s="8" t="s">
        <v>8</v>
      </c>
      <c r="C34" s="8" t="s">
        <v>20</v>
      </c>
      <c r="D34" s="7" t="s">
        <v>24</v>
      </c>
      <c r="E34" s="29"/>
      <c r="F34" s="29"/>
      <c r="G34" s="29"/>
      <c r="H34" s="30"/>
      <c r="I34" s="26">
        <v>176156818</v>
      </c>
      <c r="J34" s="28">
        <v>0</v>
      </c>
    </row>
    <row r="35" spans="2:10" x14ac:dyDescent="0.3">
      <c r="B35" s="8" t="s">
        <v>8</v>
      </c>
      <c r="C35" s="8" t="s">
        <v>20</v>
      </c>
      <c r="D35" s="7" t="s">
        <v>25</v>
      </c>
      <c r="E35" s="29"/>
      <c r="F35" s="29"/>
      <c r="G35" s="29"/>
      <c r="H35" s="30"/>
      <c r="I35" s="26">
        <v>639636389</v>
      </c>
      <c r="J35" s="28">
        <v>0</v>
      </c>
    </row>
    <row r="36" spans="2:10" x14ac:dyDescent="0.3">
      <c r="B36" s="8" t="s">
        <v>9</v>
      </c>
      <c r="C36" s="8" t="s">
        <v>15</v>
      </c>
      <c r="D36" s="7" t="s">
        <v>24</v>
      </c>
      <c r="E36" s="29"/>
      <c r="F36" s="29"/>
      <c r="G36" s="29"/>
      <c r="H36" s="30"/>
      <c r="I36" s="26">
        <v>1067456788</v>
      </c>
      <c r="J36" s="28">
        <v>0</v>
      </c>
    </row>
    <row r="37" spans="2:10" x14ac:dyDescent="0.3">
      <c r="B37" s="8" t="s">
        <v>9</v>
      </c>
      <c r="C37" s="8" t="s">
        <v>15</v>
      </c>
      <c r="D37" s="7" t="s">
        <v>25</v>
      </c>
      <c r="E37" s="29"/>
      <c r="F37" s="29"/>
      <c r="G37" s="29"/>
      <c r="H37" s="30"/>
      <c r="I37" s="26">
        <v>694091032</v>
      </c>
      <c r="J37" s="28">
        <v>0</v>
      </c>
    </row>
    <row r="38" spans="2:10" x14ac:dyDescent="0.3">
      <c r="B38" s="8" t="s">
        <v>10</v>
      </c>
      <c r="C38" s="8" t="s">
        <v>16</v>
      </c>
      <c r="D38" s="7" t="s">
        <v>24</v>
      </c>
      <c r="E38" s="29"/>
      <c r="F38" s="29"/>
      <c r="G38" s="29"/>
      <c r="H38" s="30"/>
      <c r="I38" s="26">
        <v>509135305</v>
      </c>
      <c r="J38" s="28">
        <v>0</v>
      </c>
    </row>
    <row r="39" spans="2:10" x14ac:dyDescent="0.3">
      <c r="B39" s="8" t="s">
        <v>10</v>
      </c>
      <c r="C39" s="8" t="s">
        <v>16</v>
      </c>
      <c r="D39" s="7" t="s">
        <v>25</v>
      </c>
      <c r="E39" s="29"/>
      <c r="F39" s="29"/>
      <c r="G39" s="29"/>
      <c r="H39" s="30"/>
      <c r="I39" s="26">
        <v>331180577</v>
      </c>
      <c r="J39" s="28">
        <v>0</v>
      </c>
    </row>
    <row r="40" spans="2:10" x14ac:dyDescent="0.3">
      <c r="B40" s="8" t="s">
        <v>11</v>
      </c>
      <c r="C40" s="8" t="s">
        <v>17</v>
      </c>
      <c r="D40" s="7" t="s">
        <v>29</v>
      </c>
      <c r="E40" s="29"/>
      <c r="F40" s="29"/>
      <c r="G40" s="29"/>
      <c r="H40" s="30"/>
      <c r="I40" s="26">
        <v>1090543800</v>
      </c>
      <c r="J40" s="26">
        <v>314513289</v>
      </c>
    </row>
    <row r="41" spans="2:10" x14ac:dyDescent="0.3">
      <c r="B41" s="8" t="s">
        <v>11</v>
      </c>
      <c r="C41" s="8" t="s">
        <v>17</v>
      </c>
      <c r="D41" s="7" t="s">
        <v>25</v>
      </c>
      <c r="E41" s="29"/>
      <c r="F41" s="29"/>
      <c r="G41" s="29"/>
      <c r="H41" s="30"/>
      <c r="I41" s="26">
        <v>177357829</v>
      </c>
      <c r="J41" s="26">
        <v>180606129</v>
      </c>
    </row>
    <row r="42" spans="2:10" x14ac:dyDescent="0.3">
      <c r="B42" s="8" t="s">
        <v>12</v>
      </c>
      <c r="C42" s="8" t="s">
        <v>18</v>
      </c>
      <c r="D42" s="7" t="s">
        <v>24</v>
      </c>
      <c r="E42" s="29"/>
      <c r="F42" s="29"/>
      <c r="G42" s="29"/>
      <c r="H42" s="30"/>
      <c r="I42" s="26">
        <v>29646653</v>
      </c>
      <c r="J42" s="26">
        <v>25723400</v>
      </c>
    </row>
    <row r="43" spans="2:10" x14ac:dyDescent="0.3">
      <c r="B43" s="8" t="s">
        <v>12</v>
      </c>
      <c r="C43" s="8" t="s">
        <v>18</v>
      </c>
      <c r="D43" s="7" t="s">
        <v>25</v>
      </c>
      <c r="E43" s="29"/>
      <c r="F43" s="29"/>
      <c r="G43" s="29"/>
      <c r="H43" s="30"/>
      <c r="I43" s="26">
        <v>96411536</v>
      </c>
      <c r="J43" s="26">
        <v>94792376</v>
      </c>
    </row>
    <row r="44" spans="2:10" x14ac:dyDescent="0.3">
      <c r="B44" s="8" t="s">
        <v>30</v>
      </c>
      <c r="C44" s="8" t="s">
        <v>31</v>
      </c>
      <c r="D44" s="7" t="s">
        <v>24</v>
      </c>
      <c r="E44" s="29"/>
      <c r="F44" s="29"/>
      <c r="G44" s="29"/>
      <c r="H44" s="30"/>
      <c r="I44" s="28">
        <v>0</v>
      </c>
      <c r="J44" s="26">
        <v>3033488874</v>
      </c>
    </row>
    <row r="45" spans="2:10" x14ac:dyDescent="0.3">
      <c r="B45" s="8" t="s">
        <v>30</v>
      </c>
      <c r="C45" s="8" t="s">
        <v>31</v>
      </c>
      <c r="D45" s="7" t="s">
        <v>25</v>
      </c>
      <c r="E45" s="29"/>
      <c r="F45" s="29"/>
      <c r="G45" s="29"/>
      <c r="H45" s="30"/>
      <c r="I45" s="28">
        <v>0</v>
      </c>
      <c r="J45" s="26">
        <v>3063090708</v>
      </c>
    </row>
    <row r="46" spans="2:10" x14ac:dyDescent="0.3">
      <c r="I46" s="4"/>
      <c r="J46" s="4"/>
    </row>
    <row r="47" spans="2:10" x14ac:dyDescent="0.3">
      <c r="I47" s="4"/>
      <c r="J47" s="4"/>
    </row>
    <row r="48" spans="2:10" x14ac:dyDescent="0.3">
      <c r="I48" s="4"/>
      <c r="J48" s="4"/>
    </row>
    <row r="49" spans="9:10" x14ac:dyDescent="0.3">
      <c r="I49" s="4"/>
      <c r="J49" s="4"/>
    </row>
    <row r="50" spans="9:10" x14ac:dyDescent="0.3">
      <c r="I50" s="4"/>
      <c r="J50" s="4"/>
    </row>
    <row r="51" spans="9:10" x14ac:dyDescent="0.3">
      <c r="I51" s="4"/>
      <c r="J51" s="4"/>
    </row>
    <row r="52" spans="9:10" x14ac:dyDescent="0.3">
      <c r="I52" s="4"/>
      <c r="J52" s="4"/>
    </row>
    <row r="53" spans="9:10" x14ac:dyDescent="0.3">
      <c r="I53" s="4"/>
      <c r="J53" s="4"/>
    </row>
  </sheetData>
  <mergeCells count="4">
    <mergeCell ref="D19:H19"/>
    <mergeCell ref="B1:J1"/>
    <mergeCell ref="B2:J2"/>
    <mergeCell ref="B3:J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8EADB5-9459-4883-9EE2-E294D2CE28F0}">
  <sheetPr codeName="Sheet3"/>
  <dimension ref="B1:L11"/>
  <sheetViews>
    <sheetView showGridLines="0" workbookViewId="0">
      <selection activeCell="M11" sqref="M11"/>
    </sheetView>
  </sheetViews>
  <sheetFormatPr defaultRowHeight="14.4" x14ac:dyDescent="0.3"/>
  <cols>
    <col min="2" max="2" width="20.88671875" customWidth="1"/>
    <col min="3" max="4" width="49.77734375" bestFit="1" customWidth="1"/>
    <col min="5" max="5" width="64.33203125" bestFit="1" customWidth="1"/>
    <col min="6" max="9" width="49.77734375" bestFit="1" customWidth="1"/>
    <col min="10" max="10" width="40.33203125" bestFit="1" customWidth="1"/>
    <col min="11" max="12" width="49.77734375" bestFit="1" customWidth="1"/>
  </cols>
  <sheetData>
    <row r="1" spans="2:12" x14ac:dyDescent="0.3">
      <c r="B1" s="5" t="s">
        <v>59</v>
      </c>
      <c r="C1" s="5"/>
      <c r="D1" s="5"/>
      <c r="E1" s="5"/>
      <c r="F1" s="5"/>
      <c r="G1" s="5"/>
      <c r="H1" s="5"/>
      <c r="I1" s="5"/>
      <c r="J1" s="5"/>
      <c r="K1" s="5"/>
      <c r="L1" s="5"/>
    </row>
    <row r="2" spans="2:12" x14ac:dyDescent="0.3">
      <c r="B2" s="5" t="s">
        <v>32</v>
      </c>
      <c r="C2" s="5"/>
      <c r="D2" s="5"/>
      <c r="E2" s="5"/>
      <c r="F2" s="5"/>
      <c r="G2" s="5"/>
      <c r="H2" s="5"/>
      <c r="I2" s="5"/>
      <c r="J2" s="5"/>
      <c r="K2" s="5"/>
      <c r="L2" s="5"/>
    </row>
    <row r="5" spans="2:12" x14ac:dyDescent="0.3">
      <c r="B5" s="6" t="s">
        <v>33</v>
      </c>
      <c r="C5" s="6" t="s">
        <v>4</v>
      </c>
      <c r="D5" s="6" t="s">
        <v>13</v>
      </c>
      <c r="E5" s="6" t="s">
        <v>19</v>
      </c>
      <c r="F5" s="6" t="s">
        <v>14</v>
      </c>
      <c r="G5" s="6" t="s">
        <v>20</v>
      </c>
      <c r="H5" s="6" t="s">
        <v>15</v>
      </c>
      <c r="I5" s="6" t="s">
        <v>16</v>
      </c>
      <c r="J5" s="6" t="s">
        <v>17</v>
      </c>
      <c r="K5" s="6" t="s">
        <v>18</v>
      </c>
      <c r="L5" s="6" t="s">
        <v>31</v>
      </c>
    </row>
    <row r="6" spans="2:12" x14ac:dyDescent="0.3">
      <c r="B6" s="6" t="s">
        <v>34</v>
      </c>
      <c r="C6" s="8" t="s">
        <v>22</v>
      </c>
      <c r="D6" s="8" t="s">
        <v>22</v>
      </c>
      <c r="E6" s="8" t="s">
        <v>24</v>
      </c>
      <c r="F6" s="8" t="s">
        <v>24</v>
      </c>
      <c r="G6" s="8" t="s">
        <v>24</v>
      </c>
      <c r="H6" s="8" t="s">
        <v>24</v>
      </c>
      <c r="I6" s="8" t="s">
        <v>24</v>
      </c>
      <c r="J6" s="8" t="s">
        <v>29</v>
      </c>
      <c r="K6" s="8" t="s">
        <v>24</v>
      </c>
      <c r="L6" s="8" t="s">
        <v>24</v>
      </c>
    </row>
    <row r="7" spans="2:12" x14ac:dyDescent="0.3">
      <c r="C7" s="8" t="s">
        <v>23</v>
      </c>
      <c r="D7" s="8" t="s">
        <v>26</v>
      </c>
      <c r="E7" s="8" t="s">
        <v>25</v>
      </c>
      <c r="F7" s="8" t="s">
        <v>25</v>
      </c>
      <c r="G7" s="8" t="s">
        <v>25</v>
      </c>
      <c r="H7" s="8" t="s">
        <v>25</v>
      </c>
      <c r="I7" s="8" t="s">
        <v>25</v>
      </c>
      <c r="J7" s="8" t="s">
        <v>25</v>
      </c>
      <c r="K7" s="8" t="s">
        <v>25</v>
      </c>
      <c r="L7" s="8" t="s">
        <v>25</v>
      </c>
    </row>
    <row r="8" spans="2:12" x14ac:dyDescent="0.3">
      <c r="C8" s="8" t="s">
        <v>24</v>
      </c>
      <c r="D8" s="8" t="s">
        <v>27</v>
      </c>
      <c r="E8" s="8"/>
      <c r="F8" s="8"/>
      <c r="G8" s="8"/>
      <c r="H8" s="8"/>
      <c r="I8" s="8"/>
      <c r="J8" s="8"/>
      <c r="K8" s="8"/>
      <c r="L8" s="8"/>
    </row>
    <row r="9" spans="2:12" x14ac:dyDescent="0.3">
      <c r="C9" s="8" t="s">
        <v>25</v>
      </c>
      <c r="D9" s="8" t="s">
        <v>28</v>
      </c>
      <c r="E9" s="8"/>
      <c r="F9" s="8"/>
      <c r="G9" s="8"/>
      <c r="H9" s="8"/>
      <c r="I9" s="8"/>
      <c r="J9" s="8"/>
      <c r="K9" s="8"/>
      <c r="L9" s="8"/>
    </row>
    <row r="10" spans="2:12" x14ac:dyDescent="0.3">
      <c r="C10" s="8"/>
      <c r="D10" s="8" t="s">
        <v>24</v>
      </c>
      <c r="E10" s="8"/>
      <c r="F10" s="8"/>
      <c r="G10" s="8"/>
      <c r="H10" s="8"/>
      <c r="I10" s="8"/>
      <c r="J10" s="8"/>
      <c r="K10" s="8"/>
      <c r="L10" s="8"/>
    </row>
    <row r="11" spans="2:12" x14ac:dyDescent="0.3">
      <c r="C11" s="8"/>
      <c r="D11" s="8" t="s">
        <v>25</v>
      </c>
      <c r="E11" s="8"/>
      <c r="F11" s="8"/>
      <c r="G11" s="8"/>
      <c r="H11" s="8"/>
      <c r="I11" s="8"/>
      <c r="J11" s="8"/>
      <c r="K11" s="8"/>
      <c r="L11" s="8"/>
    </row>
  </sheetData>
  <mergeCells count="2">
    <mergeCell ref="B1:L1"/>
    <mergeCell ref="B2:L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Metadata</vt:lpstr>
      <vt:lpstr>Dashboard</vt:lpstr>
      <vt:lpstr>Data Source</vt:lpstr>
      <vt:lpstr>Data Preparation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 iskandar</dc:creator>
  <cp:lastModifiedBy>leo iskandar</cp:lastModifiedBy>
  <dcterms:created xsi:type="dcterms:W3CDTF">2022-08-12T07:13:47Z</dcterms:created>
  <dcterms:modified xsi:type="dcterms:W3CDTF">2022-08-28T05:08:49Z</dcterms:modified>
</cp:coreProperties>
</file>