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248C9894-5D6F-4164-80F0-CC8DD7514AF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6" r:id="rId1"/>
    <sheet name="018" sheetId="2" r:id="rId2"/>
    <sheet name="029" sheetId="3" r:id="rId3"/>
    <sheet name="032" sheetId="5" r:id="rId4"/>
    <sheet name="Source" sheetId="1" r:id="rId5"/>
  </sheets>
  <calcPr calcId="191029"/>
</workbook>
</file>

<file path=xl/calcChain.xml><?xml version="1.0" encoding="utf-8"?>
<calcChain xmlns="http://schemas.openxmlformats.org/spreadsheetml/2006/main">
  <c r="C4" i="5" l="1"/>
  <c r="C6" i="5" s="1"/>
  <c r="C4" i="3"/>
  <c r="C6" i="3" s="1"/>
  <c r="D4" i="2"/>
  <c r="D6" i="2" s="1"/>
  <c r="D5" i="2" l="1"/>
  <c r="D7" i="2"/>
  <c r="C5" i="3"/>
  <c r="C7" i="3"/>
  <c r="C7" i="5"/>
  <c r="C5" i="5"/>
  <c r="M30" i="1" l="1"/>
  <c r="M29" i="1"/>
  <c r="M28" i="1"/>
  <c r="S21" i="1"/>
  <c r="S20" i="1"/>
  <c r="S19" i="1"/>
  <c r="N12" i="1"/>
  <c r="N11" i="1"/>
  <c r="N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<sst xmlns="http://schemas.openxmlformats.org/spreadsheetml/2006/main" count="139" uniqueCount="100">
  <si>
    <t>RENCANA KERJA ANGGARAN KEMENTERIAN/LEMBAGA TAHUN 2019</t>
  </si>
  <si>
    <t>MITRA KERJA KOMISI IV DPR RI</t>
  </si>
  <si>
    <t>018 - Kementerian Pertanian</t>
  </si>
  <si>
    <t>Program</t>
  </si>
  <si>
    <t>018.01.01</t>
  </si>
  <si>
    <t>Ekonomi</t>
  </si>
  <si>
    <t>018.02.03</t>
  </si>
  <si>
    <t>018.03.06</t>
  </si>
  <si>
    <t>018.04.07</t>
  </si>
  <si>
    <t>018.05.08</t>
  </si>
  <si>
    <t>018.06.09</t>
  </si>
  <si>
    <t>018.08.11</t>
  </si>
  <si>
    <t>018.09.12</t>
  </si>
  <si>
    <t>018.10.13</t>
  </si>
  <si>
    <t>018.11.14</t>
  </si>
  <si>
    <t>018.12.15</t>
  </si>
  <si>
    <t>018.10.16</t>
  </si>
  <si>
    <t>Pendidikan</t>
  </si>
  <si>
    <t>029 - Kementerian Lingkungan Hidup dan Kehutanan</t>
  </si>
  <si>
    <t>029.01.01</t>
  </si>
  <si>
    <t>029.02.03</t>
  </si>
  <si>
    <t>029.03.06</t>
  </si>
  <si>
    <t>029.06.09</t>
  </si>
  <si>
    <t>029.07.04</t>
  </si>
  <si>
    <t>029.08.10</t>
  </si>
  <si>
    <t>029.04.07</t>
  </si>
  <si>
    <t>Perlindungan Lingkungan Hidup</t>
  </si>
  <si>
    <t>029.05.08</t>
  </si>
  <si>
    <t>029.09.11</t>
  </si>
  <si>
    <t>029.10.12</t>
  </si>
  <si>
    <t>029.11.13</t>
  </si>
  <si>
    <t>029.12.14</t>
  </si>
  <si>
    <t>029.13.15</t>
  </si>
  <si>
    <t>032 - Kementerian Kelautan dan Perikanan</t>
  </si>
  <si>
    <t>032.01.01</t>
  </si>
  <si>
    <t>032.02.03</t>
  </si>
  <si>
    <t>032.03.06</t>
  </si>
  <si>
    <t>032.04.07</t>
  </si>
  <si>
    <t>032.05.10</t>
  </si>
  <si>
    <t>032.06.08</t>
  </si>
  <si>
    <t>032.07.09</t>
  </si>
  <si>
    <t>032.12.05</t>
  </si>
  <si>
    <t>032.13.11</t>
  </si>
  <si>
    <t>Tahun</t>
  </si>
  <si>
    <t>Total</t>
  </si>
  <si>
    <t>-</t>
  </si>
  <si>
    <t>Dukungan Manajemen dan Pelaksanaan Tugas Teknis Lainnya Kementerian Pertanian</t>
  </si>
  <si>
    <t>Pengawasan dan Peningkatan Akuntabilitas Aparatur Kementerian Pertanian</t>
  </si>
  <si>
    <t>Peningkatan Produksi, Produktivitas dan Mutu Hasil Tanaman Pangan</t>
  </si>
  <si>
    <t>Peningkatan Produksi dan Nilai Tambah Hortikultura</t>
  </si>
  <si>
    <t>Peningkatan Produksi Komoditas Perkebunan Berkelanjutan</t>
  </si>
  <si>
    <t>Pemenuhan Pangan Asal Ternak dan Agribisnis Peternakan Rakyat</t>
  </si>
  <si>
    <t>Penyediaan dan Pengembangan Prasarana dan Sarana Pertanian</t>
  </si>
  <si>
    <t>Penciptaan Teknologi dan Inovasi Pertanian Bio-Industri Berkelanjutan</t>
  </si>
  <si>
    <t>Peningkatan Penyuluhan dan Pelatihan Pertanian</t>
  </si>
  <si>
    <t>Peningkatan Diversifikasi dan Ketahanan Pangan Masyarakat</t>
  </si>
  <si>
    <t>Peningkatan Kualitas Pengkarantinaan Pertanian dan Pengawasan Keamanan Hayati</t>
  </si>
  <si>
    <t>Pendidikan Pertanian</t>
  </si>
  <si>
    <t>Dukungan Manajemen dan Pelaksanaan Tugas Teknis Lainnya Kementerian LHK</t>
  </si>
  <si>
    <t>Pengawasan dan Peningkatan Akuntabilitas Aparatur Bidang Lingkungan Hidup dan Kehutanan</t>
  </si>
  <si>
    <t>Planologi dan Tata Lingkungan</t>
  </si>
  <si>
    <t>Penelitian dan Pengembangan Lingkungan Hidup dan Kehutanan</t>
  </si>
  <si>
    <t>Peningkatan Penyuluhan dan Pengembangan SDM</t>
  </si>
  <si>
    <t>Pengendalian DAS dan Hutan Lindung</t>
  </si>
  <si>
    <t>Konservasi Sumber Daya Alam dan Ekosistem</t>
  </si>
  <si>
    <t>Peningkatan Perhutanan Sosial dan Kemitraan Lingkungan</t>
  </si>
  <si>
    <t>Penegakan Hukum Lingkungan Hidup dan Kehutanan</t>
  </si>
  <si>
    <t>Pengendalian Perubahan Iklim</t>
  </si>
  <si>
    <t>Pengelolaan Sampah, Limbah dan B3</t>
  </si>
  <si>
    <t>Pengendalian Pencemaran dan Kerusakan Lingkungan</t>
  </si>
  <si>
    <t>Dukungan Manajemen dan Pelaksanaan Tugas Teknis Lainnya KKP</t>
  </si>
  <si>
    <t>Pengawasan dan Peningkatan Akuntabilitas Aparatur KKP</t>
  </si>
  <si>
    <t>Pengelolaan Perikanan Tangkap</t>
  </si>
  <si>
    <t>Pengelolaan Perikanan Budidaya</t>
  </si>
  <si>
    <t>Pengawasan Pengelolaan Sumber Daya Kelautan dan Perikanan</t>
  </si>
  <si>
    <t>Penguatan Daya Saing Produk Kelautan dan Perikanan</t>
  </si>
  <si>
    <t>Pengelolaan Ruang Laut</t>
  </si>
  <si>
    <t>Riset dan Sumber Daya Manusia Kelautan dan Perikanan</t>
  </si>
  <si>
    <t>Karantina Ikan, Pengendalian Mutu dan Keamanan Hasil Perikanan</t>
  </si>
  <si>
    <t>ANGGARAN KEMENTERIAN PERTANIAN TAHUN ANGGARAN 2018-2020 (dalam ribu rupiah)</t>
  </si>
  <si>
    <t>ANGGARAN KEMENTERIAN LINGKUNGAN HIDUP DAN KEHUTANAN TAHUN ANGGARAN 2018-2020 (dalam ribu rupiah)</t>
  </si>
  <si>
    <t>ANGGARAN KEMENTERIAN KELAUTAN DAN PERIKANAN TAHUN ANGGARAN 2018-2020 (dalam ribu rupiah)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</si>
  <si>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</si>
  <si>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</si>
  <si>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</si>
  <si>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</si>
  <si>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</si>
  <si>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</si>
  <si>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Catatan:</t>
  </si>
  <si>
    <t>Data anggaran menurut kode dan fungsi program dapat diakses pada menu 'Source'.</t>
  </si>
  <si>
    <t>RENCANA KERJA DAN ANGGARAN KEMENTERIAN/LEMBAGA TAHUN ANGGARAN 2018-2020</t>
  </si>
  <si>
    <t>Komisi IV DPR RI mempunyai ruang lingkup tugas di bidang:</t>
  </si>
  <si>
    <t>1. Pertanian</t>
  </si>
  <si>
    <t>Pengelolaan Hutan Produksi Lestari</t>
  </si>
  <si>
    <t>2. Lingkungan Hidup dan Kehutanan</t>
  </si>
  <si>
    <t>3. Kelautan</t>
  </si>
  <si>
    <t>(dalam ribuan rupiah)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</si>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</sst>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11" fillId="4" borderId="0" xfId="0" applyFont="1" applyFill="1"/>
    <xf numFmtId="0" fontId="0" fillId="4" borderId="0" xfId="0" applyFill="1"/>
    <xf numFmtId="0" fontId="12" fillId="4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64" fontId="0" fillId="4" borderId="4" xfId="2" applyNumberFormat="1" applyFont="1" applyFill="1" applyBorder="1"/>
    <xf numFmtId="164" fontId="0" fillId="4" borderId="6" xfId="2" applyNumberFormat="1" applyFont="1" applyFill="1" applyBorder="1"/>
    <xf numFmtId="0" fontId="4" fillId="4" borderId="0" xfId="0" applyFont="1" applyFill="1"/>
    <xf numFmtId="0" fontId="5" fillId="4" borderId="0" xfId="0" applyFont="1" applyFill="1"/>
    <xf numFmtId="3" fontId="7" fillId="4" borderId="1" xfId="0" applyNumberFormat="1" applyFont="1" applyFill="1" applyBorder="1" applyAlignment="1">
      <alignment vertical="center"/>
    </xf>
    <xf numFmtId="3" fontId="6" fillId="4" borderId="1" xfId="0" applyNumberFormat="1" applyFont="1" applyFill="1" applyBorder="1"/>
    <xf numFmtId="0" fontId="5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3" fontId="7" fillId="4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1" xfId="0" quotePrefix="1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quotePrefix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0" xfId="0" applyFont="1" applyFill="1"/>
    <xf numFmtId="0" fontId="16" fillId="2" borderId="0" xfId="0" applyFont="1" applyFill="1" applyBorder="1"/>
    <xf numFmtId="0" fontId="15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5" fillId="2" borderId="12" xfId="0" applyFont="1" applyFill="1" applyBorder="1"/>
    <xf numFmtId="0" fontId="0" fillId="2" borderId="13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0" fillId="4" borderId="0" xfId="0" applyNumberFormat="1" applyFill="1"/>
    <xf numFmtId="3" fontId="7" fillId="4" borderId="0" xfId="0" applyNumberFormat="1" applyFont="1" applyFill="1" applyBorder="1"/>
    <xf numFmtId="0" fontId="8" fillId="4" borderId="3" xfId="0" applyFont="1" applyFill="1" applyBorder="1" applyAlignment="1">
      <alignment horizontal="center" vertical="center"/>
    </xf>
    <xf numFmtId="3" fontId="7" fillId="4" borderId="4" xfId="0" applyNumberFormat="1" applyFont="1" applyFill="1" applyBorder="1"/>
    <xf numFmtId="0" fontId="8" fillId="4" borderId="5" xfId="0" applyFont="1" applyFill="1" applyBorder="1" applyAlignment="1">
      <alignment horizontal="center" vertical="center"/>
    </xf>
    <xf numFmtId="3" fontId="0" fillId="4" borderId="19" xfId="0" applyNumberFormat="1" applyFill="1" applyBorder="1"/>
    <xf numFmtId="3" fontId="7" fillId="4" borderId="6" xfId="0" applyNumberFormat="1" applyFont="1" applyFill="1" applyBorder="1"/>
    <xf numFmtId="0" fontId="16" fillId="2" borderId="0" xfId="0" applyFont="1" applyFill="1"/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3" fontId="4" fillId="4" borderId="19" xfId="0" quotePrefix="1" applyNumberFormat="1" applyFont="1" applyFill="1" applyBorder="1" applyAlignment="1">
      <alignment horizontal="right" vertical="center"/>
    </xf>
    <xf numFmtId="3" fontId="7" fillId="4" borderId="1" xfId="1" applyNumberFormat="1" applyFont="1" applyFill="1" applyBorder="1" applyAlignment="1">
      <alignment horizontal="right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F8-480C-ABD0-327B6465F60A}"/>
                </c:ext>
              </c:extLst>
            </c:dLbl>
            <c:dLbl>
              <c:idx val="1"/>
              <c:layout>
                <c:manualLayout>
                  <c:x val="2.5000000000000001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8-480C-ABD0-327B6465F60A}"/>
                </c:ext>
              </c:extLst>
            </c:dLbl>
            <c:dLbl>
              <c:idx val="2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F8-480C-ABD0-327B6465F6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'018'!$D$5:$D$7</c:f>
              <c:numCache>
                <c:formatCode>_(* #,##0_);_(* \(#,##0\);_(* "-"??_);_(@_)</c:formatCode>
                <c:ptCount val="3"/>
                <c:pt idx="0">
                  <c:v>1492092430</c:v>
                </c:pt>
                <c:pt idx="1">
                  <c:v>1434152891</c:v>
                </c:pt>
                <c:pt idx="2">
                  <c:v>1814543174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F8-480C-ABD0-327B6465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94656"/>
        <c:axId val="48629248"/>
        <c:axId val="0"/>
      </c:bar3DChart>
      <c:catAx>
        <c:axId val="3669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629248"/>
        <c:crosses val="autoZero"/>
        <c:auto val="1"/>
        <c:lblAlgn val="ctr"/>
        <c:lblOffset val="100"/>
        <c:noMultiLvlLbl val="0"/>
      </c:catAx>
      <c:valAx>
        <c:axId val="4862924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669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E7-44FE-9EB1-F9930A9960B1}"/>
                </c:ext>
              </c:extLst>
            </c:dLbl>
            <c:dLbl>
              <c:idx val="1"/>
              <c:layout>
                <c:manualLayout>
                  <c:x val="2.2222222222222223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E7-44FE-9EB1-F9930A9960B1}"/>
                </c:ext>
              </c:extLst>
            </c:dLbl>
            <c:dLbl>
              <c:idx val="2"/>
              <c:layout>
                <c:manualLayout>
                  <c:x val="2.2222222222222223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E7-44FE-9EB1-F9930A9960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'029'!$C$5:$C$7</c:f>
              <c:numCache>
                <c:formatCode>_(* #,##0_);_(* \(#,##0\);_(* "-"??_);_(@_)</c:formatCode>
                <c:ptCount val="3"/>
                <c:pt idx="0">
                  <c:v>573955156</c:v>
                </c:pt>
                <c:pt idx="1">
                  <c:v>585645937</c:v>
                </c:pt>
                <c:pt idx="2">
                  <c:v>490113410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7-44FE-9EB1-F9930A9960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948352"/>
        <c:axId val="49103232"/>
        <c:axId val="0"/>
      </c:bar3DChart>
      <c:catAx>
        <c:axId val="489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03232"/>
        <c:crosses val="autoZero"/>
        <c:auto val="1"/>
        <c:lblAlgn val="ctr"/>
        <c:lblOffset val="100"/>
        <c:noMultiLvlLbl val="0"/>
      </c:catAx>
      <c:valAx>
        <c:axId val="491032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948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3333333333333333E-2"/>
                  <c:y val="-3.7037037037037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59-4589-BE2A-1D282EFE015D}"/>
                </c:ext>
              </c:extLst>
            </c:dLbl>
            <c:dLbl>
              <c:idx val="1"/>
              <c:layout>
                <c:manualLayout>
                  <c:x val="3.3333333333333333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59-4589-BE2A-1D282EFE015D}"/>
                </c:ext>
              </c:extLst>
            </c:dLbl>
            <c:dLbl>
              <c:idx val="2"/>
              <c:layout>
                <c:manualLayout>
                  <c:x val="3.0555555555555555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9-4589-BE2A-1D282EFE01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'032'!$C$5:$C$7</c:f>
              <c:numCache>
                <c:formatCode>_(* #,##0_);_(* \(#,##0\);_(* "-"??_);_(@_)</c:formatCode>
                <c:ptCount val="3"/>
                <c:pt idx="0">
                  <c:v>423513361</c:v>
                </c:pt>
                <c:pt idx="1">
                  <c:v>523438939</c:v>
                </c:pt>
                <c:pt idx="2">
                  <c:v>381643774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59-4589-BE2A-1D282EFE01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355648"/>
        <c:axId val="73358720"/>
        <c:axId val="0"/>
      </c:bar3DChart>
      <c:catAx>
        <c:axId val="733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358720"/>
        <c:crosses val="autoZero"/>
        <c:auto val="1"/>
        <c:lblAlgn val="ctr"/>
        <c:lblOffset val="100"/>
        <c:noMultiLvlLbl val="0"/>
      </c:catAx>
      <c:valAx>
        <c:axId val="7335872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3355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80962</xdr:rowOff>
    </xdr:from>
    <xdr:to>
      <xdr:col>7</xdr:col>
      <xdr:colOff>200025</xdr:colOff>
      <xdr:row>16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3</xdr:row>
      <xdr:rowOff>90487</xdr:rowOff>
    </xdr:from>
    <xdr:to>
      <xdr:col>7</xdr:col>
      <xdr:colOff>190500</xdr:colOff>
      <xdr:row>15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14287</xdr:rowOff>
    </xdr:from>
    <xdr:to>
      <xdr:col>7</xdr:col>
      <xdr:colOff>171450</xdr:colOff>
      <xdr:row>15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zoomScale="84" zoomScaleNormal="84" workbookViewId="0">
      <selection activeCell="A7" sqref="A7"/>
    </sheetView>
  </sheetViews>
  <sheetFormatPr defaultColWidth="9.1796875" defaultRowHeight="14.5" x14ac:dyDescent="0.35"/>
  <cols>
    <col min="1" max="1" width="9.1796875" style="2"/>
    <col min="2" max="2" width="3.81640625" style="2" customWidth="1"/>
    <col min="3" max="3" width="23" style="2" customWidth="1"/>
    <col min="4" max="4" width="1.453125" style="2" customWidth="1"/>
    <col min="5" max="5" width="1.54296875" style="2" customWidth="1"/>
    <col min="6" max="17" width="9.1796875" style="2"/>
    <col min="18" max="18" width="14" style="2" customWidth="1"/>
    <col min="19" max="16384" width="9.1796875" style="2"/>
  </cols>
  <sheetData>
    <row r="2" spans="2:20" ht="15" thickBot="1" x14ac:dyDescent="0.4"/>
    <row r="3" spans="2:20" ht="15" thickTop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</row>
    <row r="4" spans="2:20" x14ac:dyDescent="0.35">
      <c r="B4" s="3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7"/>
      <c r="T4" s="32"/>
    </row>
    <row r="5" spans="2:20" ht="21" customHeight="1" x14ac:dyDescent="0.35">
      <c r="B5" s="31"/>
      <c r="C5" s="52" t="s">
        <v>90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32"/>
    </row>
    <row r="6" spans="2:20" ht="21" customHeight="1" x14ac:dyDescent="0.35">
      <c r="B6" s="31"/>
      <c r="C6" s="52" t="s">
        <v>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27"/>
      <c r="T6" s="32"/>
    </row>
    <row r="7" spans="2:20" ht="21" customHeight="1" x14ac:dyDescent="0.35">
      <c r="B7" s="3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7"/>
      <c r="T7" s="32"/>
    </row>
    <row r="8" spans="2:20" ht="15" customHeight="1" x14ac:dyDescent="0.35">
      <c r="B8" s="31"/>
      <c r="C8" s="38" t="s">
        <v>91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27"/>
      <c r="T8" s="32"/>
    </row>
    <row r="9" spans="2:20" ht="14.25" customHeight="1" x14ac:dyDescent="0.35">
      <c r="B9" s="31"/>
      <c r="C9" s="38" t="s">
        <v>92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27"/>
      <c r="T9" s="32"/>
    </row>
    <row r="10" spans="2:20" x14ac:dyDescent="0.35">
      <c r="B10" s="31"/>
      <c r="C10" s="39" t="s">
        <v>94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7"/>
      <c r="T10" s="32"/>
    </row>
    <row r="11" spans="2:20" x14ac:dyDescent="0.35">
      <c r="B11" s="31"/>
      <c r="C11" s="39" t="s">
        <v>95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7"/>
      <c r="T11" s="32"/>
    </row>
    <row r="12" spans="2:20" x14ac:dyDescent="0.35">
      <c r="B12" s="3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9"/>
      <c r="S12" s="27"/>
      <c r="T12" s="32"/>
    </row>
    <row r="13" spans="2:20" x14ac:dyDescent="0.35">
      <c r="B13" s="31"/>
      <c r="C13" s="23" t="s">
        <v>82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7"/>
      <c r="T13" s="32"/>
    </row>
    <row r="14" spans="2:20" x14ac:dyDescent="0.35">
      <c r="B14" s="31"/>
      <c r="C14" s="23" t="s">
        <v>83</v>
      </c>
      <c r="D14" s="23" t="s">
        <v>84</v>
      </c>
      <c r="E14" s="23"/>
      <c r="F14" s="23" t="s">
        <v>97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7"/>
      <c r="T14" s="32"/>
    </row>
    <row r="15" spans="2:20" x14ac:dyDescent="0.35">
      <c r="B15" s="31"/>
      <c r="C15" s="23" t="s">
        <v>85</v>
      </c>
      <c r="D15" s="23" t="s">
        <v>84</v>
      </c>
      <c r="E15" s="23"/>
      <c r="F15" s="23" t="s">
        <v>98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7"/>
      <c r="T15" s="32"/>
    </row>
    <row r="16" spans="2:20" x14ac:dyDescent="0.35">
      <c r="B16" s="31"/>
      <c r="C16" s="23" t="s">
        <v>86</v>
      </c>
      <c r="D16" s="23" t="s">
        <v>84</v>
      </c>
      <c r="E16" s="23"/>
      <c r="F16" s="47" t="s">
        <v>99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7"/>
      <c r="T16" s="32"/>
    </row>
    <row r="17" spans="2:20" x14ac:dyDescent="0.35">
      <c r="B17" s="3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7"/>
      <c r="T17" s="32"/>
    </row>
    <row r="18" spans="2:20" x14ac:dyDescent="0.35">
      <c r="B18" s="31"/>
      <c r="C18" s="23" t="s">
        <v>87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7"/>
      <c r="T18" s="32"/>
    </row>
    <row r="19" spans="2:20" x14ac:dyDescent="0.35">
      <c r="B19" s="31"/>
      <c r="C19" s="25" t="s">
        <v>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7"/>
      <c r="T19" s="32"/>
    </row>
    <row r="20" spans="2:20" x14ac:dyDescent="0.35">
      <c r="B20" s="31"/>
      <c r="C20" s="26" t="s">
        <v>18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7"/>
      <c r="T20" s="32"/>
    </row>
    <row r="21" spans="2:20" x14ac:dyDescent="0.35">
      <c r="B21" s="31"/>
      <c r="C21" s="26" t="s">
        <v>33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7"/>
      <c r="T21" s="32"/>
    </row>
    <row r="22" spans="2:20" x14ac:dyDescent="0.35">
      <c r="B22" s="31"/>
      <c r="C22" s="25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7"/>
      <c r="T22" s="32"/>
    </row>
    <row r="23" spans="2:20" x14ac:dyDescent="0.35">
      <c r="B23" s="31"/>
      <c r="C23" s="25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7"/>
      <c r="T23" s="32"/>
    </row>
    <row r="24" spans="2:20" x14ac:dyDescent="0.35">
      <c r="B24" s="31"/>
      <c r="C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7"/>
      <c r="T24" s="32"/>
    </row>
    <row r="25" spans="2:20" x14ac:dyDescent="0.35">
      <c r="B25" s="31"/>
      <c r="C25" s="2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7"/>
      <c r="T25" s="32"/>
    </row>
    <row r="26" spans="2:20" x14ac:dyDescent="0.35">
      <c r="B26" s="31"/>
      <c r="C26" s="25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7"/>
      <c r="T26" s="32"/>
    </row>
    <row r="27" spans="2:20" x14ac:dyDescent="0.35">
      <c r="B27" s="31"/>
      <c r="C27" s="23" t="s">
        <v>88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7"/>
      <c r="T27" s="32"/>
    </row>
    <row r="28" spans="2:20" x14ac:dyDescent="0.35">
      <c r="B28" s="31"/>
      <c r="C28" s="23" t="s">
        <v>89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7"/>
      <c r="T28" s="32"/>
    </row>
    <row r="29" spans="2:20" x14ac:dyDescent="0.35">
      <c r="B29" s="31"/>
      <c r="C29" s="2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7"/>
      <c r="T29" s="32"/>
    </row>
    <row r="30" spans="2:20" x14ac:dyDescent="0.35">
      <c r="B30" s="31"/>
      <c r="C30" s="25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7"/>
      <c r="T30" s="32"/>
    </row>
    <row r="31" spans="2:20" x14ac:dyDescent="0.35">
      <c r="B31" s="31"/>
      <c r="C31" s="25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7"/>
      <c r="T31" s="32"/>
    </row>
    <row r="32" spans="2:20" x14ac:dyDescent="0.35">
      <c r="B32" s="3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7"/>
      <c r="T32" s="32"/>
    </row>
    <row r="33" spans="2:20" x14ac:dyDescent="0.35">
      <c r="B33" s="3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7"/>
      <c r="T33" s="32"/>
    </row>
    <row r="34" spans="2:20" x14ac:dyDescent="0.35">
      <c r="B34" s="3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7"/>
      <c r="T34" s="32"/>
    </row>
    <row r="35" spans="2:20" x14ac:dyDescent="0.35">
      <c r="B35" s="33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32"/>
    </row>
    <row r="36" spans="2:20" x14ac:dyDescent="0.35">
      <c r="B36" s="33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32"/>
    </row>
    <row r="37" spans="2:20" ht="15" thickBot="1" x14ac:dyDescent="0.4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6"/>
    </row>
    <row r="38" spans="2:20" ht="15" thickTop="1" x14ac:dyDescent="0.35"/>
  </sheetData>
  <mergeCells count="2">
    <mergeCell ref="C6:R6"/>
    <mergeCell ref="C5:S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8"/>
  <sheetViews>
    <sheetView workbookViewId="0">
      <selection activeCell="J6" sqref="J6"/>
    </sheetView>
  </sheetViews>
  <sheetFormatPr defaultColWidth="8.7265625" defaultRowHeight="14.5" x14ac:dyDescent="0.35"/>
  <cols>
    <col min="1" max="3" width="8.7265625" style="2"/>
    <col min="4" max="4" width="40.7265625" style="2" customWidth="1"/>
    <col min="5" max="5" width="8.7265625" style="2"/>
    <col min="6" max="6" width="53.7265625" style="2" customWidth="1"/>
    <col min="7" max="16384" width="8.7265625" style="2"/>
  </cols>
  <sheetData>
    <row r="1" spans="3:6" ht="21" x14ac:dyDescent="0.5">
      <c r="C1" s="1" t="s">
        <v>79</v>
      </c>
    </row>
    <row r="2" spans="3:6" ht="15" thickBot="1" x14ac:dyDescent="0.4"/>
    <row r="3" spans="3:6" ht="37" x14ac:dyDescent="0.35">
      <c r="C3" s="53" t="s">
        <v>43</v>
      </c>
      <c r="D3" s="4" t="s">
        <v>3</v>
      </c>
      <c r="F3" s="3" t="s">
        <v>46</v>
      </c>
    </row>
    <row r="4" spans="3:6" ht="48.75" customHeight="1" x14ac:dyDescent="0.35">
      <c r="C4" s="54"/>
      <c r="D4" s="5" t="str">
        <f>F3</f>
        <v>Dukungan Manajemen dan Pelaksanaan Tugas Teknis Lainnya Kementerian Pertanian</v>
      </c>
    </row>
    <row r="5" spans="3:6" x14ac:dyDescent="0.35">
      <c r="C5" s="20">
        <v>2018</v>
      </c>
      <c r="D5" s="6">
        <f>INDEX(Source!$B$10:$M$12,MATCH('018'!C5,Source!$A$10:$A$12,0),MATCH('018'!$D$4,Source!$B$9:$M$9,0))</f>
        <v>1492092430</v>
      </c>
    </row>
    <row r="6" spans="3:6" x14ac:dyDescent="0.35">
      <c r="C6" s="20">
        <v>2019</v>
      </c>
      <c r="D6" s="6">
        <f>INDEX(Source!$B$10:$M$12,MATCH('018'!C6,Source!$A$10:$A$12,0),MATCH('018'!$D$4,Source!$B$9:$M$9,0))</f>
        <v>1434152891</v>
      </c>
    </row>
    <row r="7" spans="3:6" ht="15" thickBot="1" x14ac:dyDescent="0.4">
      <c r="C7" s="21">
        <v>2020</v>
      </c>
      <c r="D7" s="7">
        <f>INDEX(Source!$B$10:$M$12,MATCH('018'!C7,Source!$A$10:$A$12,0),MATCH('018'!$D$4,Source!$B$9:$M$9,0))</f>
        <v>1814543174</v>
      </c>
    </row>
    <row r="8" spans="3:6" x14ac:dyDescent="0.35">
      <c r="C8" s="22"/>
    </row>
  </sheetData>
  <mergeCells count="1">
    <mergeCell ref="C3:C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Source!$B$9:$M$9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C34" sqref="C34"/>
    </sheetView>
  </sheetViews>
  <sheetFormatPr defaultColWidth="8.7265625" defaultRowHeight="14.5" x14ac:dyDescent="0.35"/>
  <cols>
    <col min="1" max="2" width="8.7265625" style="2"/>
    <col min="3" max="3" width="38.54296875" style="2" customWidth="1"/>
    <col min="4" max="5" width="8.7265625" style="2"/>
    <col min="6" max="6" width="56.7265625" style="2" customWidth="1"/>
    <col min="7" max="16384" width="8.7265625" style="2"/>
  </cols>
  <sheetData>
    <row r="1" spans="2:6" ht="21" x14ac:dyDescent="0.5">
      <c r="C1" s="1" t="s">
        <v>80</v>
      </c>
    </row>
    <row r="2" spans="2:6" ht="15" thickBot="1" x14ac:dyDescent="0.4"/>
    <row r="3" spans="2:6" ht="37" x14ac:dyDescent="0.35">
      <c r="B3" s="53" t="s">
        <v>43</v>
      </c>
      <c r="C3" s="4" t="s">
        <v>3</v>
      </c>
      <c r="F3" s="3" t="s">
        <v>58</v>
      </c>
    </row>
    <row r="4" spans="2:6" ht="31" x14ac:dyDescent="0.35">
      <c r="B4" s="54"/>
      <c r="C4" s="5" t="str">
        <f>F3</f>
        <v>Dukungan Manajemen dan Pelaksanaan Tugas Teknis Lainnya Kementerian LHK</v>
      </c>
    </row>
    <row r="5" spans="2:6" x14ac:dyDescent="0.35">
      <c r="B5" s="20">
        <v>2018</v>
      </c>
      <c r="C5" s="6">
        <f>INDEX(Source!$B$19:$R$21,MATCH('029'!B5,Source!$A$19:$A$21,0),MATCH('029'!$C$4,Source!$B$18:$R$18,0))</f>
        <v>573955156</v>
      </c>
    </row>
    <row r="6" spans="2:6" x14ac:dyDescent="0.35">
      <c r="B6" s="20">
        <v>2019</v>
      </c>
      <c r="C6" s="6">
        <f>INDEX(Source!$B$19:$R$21,MATCH('029'!B6,Source!$A$19:$A$21,0),MATCH('029'!$C$4,Source!$B$18:$R$18,0))</f>
        <v>585645937</v>
      </c>
    </row>
    <row r="7" spans="2:6" ht="15" thickBot="1" x14ac:dyDescent="0.4">
      <c r="B7" s="21">
        <v>2020</v>
      </c>
      <c r="C7" s="7">
        <f>INDEX(Source!$B$19:$R$21,MATCH('029'!B7,Source!$A$19:$A$21,0),MATCH('029'!$C$4,Source!$B$18:$R$18,0))</f>
        <v>490113410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Source!$B$18:$Q$18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K6" sqref="K6"/>
    </sheetView>
  </sheetViews>
  <sheetFormatPr defaultColWidth="8.7265625" defaultRowHeight="14.5" x14ac:dyDescent="0.35"/>
  <cols>
    <col min="1" max="2" width="8.7265625" style="2"/>
    <col min="3" max="3" width="35.453125" style="2" customWidth="1"/>
    <col min="4" max="5" width="8.7265625" style="2"/>
    <col min="6" max="6" width="53.81640625" style="2" customWidth="1"/>
    <col min="7" max="16384" width="8.7265625" style="2"/>
  </cols>
  <sheetData>
    <row r="1" spans="2:6" ht="21" x14ac:dyDescent="0.5">
      <c r="C1" s="1" t="s">
        <v>81</v>
      </c>
    </row>
    <row r="2" spans="2:6" ht="15" thickBot="1" x14ac:dyDescent="0.4"/>
    <row r="3" spans="2:6" ht="43" customHeight="1" x14ac:dyDescent="0.35">
      <c r="B3" s="53" t="s">
        <v>43</v>
      </c>
      <c r="C3" s="4" t="s">
        <v>3</v>
      </c>
      <c r="F3" s="3" t="s">
        <v>70</v>
      </c>
    </row>
    <row r="4" spans="2:6" ht="51.65" customHeight="1" x14ac:dyDescent="0.35">
      <c r="B4" s="54"/>
      <c r="C4" s="5" t="str">
        <f>F3</f>
        <v>Dukungan Manajemen dan Pelaksanaan Tugas Teknis Lainnya KKP</v>
      </c>
    </row>
    <row r="5" spans="2:6" x14ac:dyDescent="0.35">
      <c r="B5" s="20">
        <v>2018</v>
      </c>
      <c r="C5" s="6">
        <f>INDEX(Source!$B$28:$L$30,MATCH('032'!B5,Source!$A$28:$A$30,0),MATCH('032'!$C$4,Source!$B$27:$L$27,0))</f>
        <v>423513361</v>
      </c>
    </row>
    <row r="6" spans="2:6" x14ac:dyDescent="0.35">
      <c r="B6" s="20">
        <v>2019</v>
      </c>
      <c r="C6" s="6">
        <f>INDEX(Source!$B$28:$L$30,MATCH('032'!B6,Source!$A$28:$A$30,0),MATCH('032'!$C$4,Source!$B$27:$L$27,0))</f>
        <v>523438939</v>
      </c>
    </row>
    <row r="7" spans="2:6" ht="15" thickBot="1" x14ac:dyDescent="0.4">
      <c r="B7" s="21">
        <v>2020</v>
      </c>
      <c r="C7" s="7">
        <f>INDEX(Source!$B$28:$L$30,MATCH('032'!B7,Source!$A$28:$A$30,0),MATCH('032'!$C$4,Source!$B$27:$L$27,0))</f>
        <v>381643774</v>
      </c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Source!$B$27:$L$27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zoomScale="62" zoomScaleNormal="62" workbookViewId="0">
      <selection activeCell="A2" sqref="A2:N2"/>
    </sheetView>
  </sheetViews>
  <sheetFormatPr defaultColWidth="9.1796875" defaultRowHeight="14.5" x14ac:dyDescent="0.35"/>
  <cols>
    <col min="1" max="1" width="9.1796875" style="2"/>
    <col min="2" max="2" width="18" style="2" customWidth="1"/>
    <col min="3" max="3" width="17.81640625" style="2" customWidth="1"/>
    <col min="4" max="5" width="17.7265625" style="2" customWidth="1"/>
    <col min="6" max="8" width="18" style="2" customWidth="1"/>
    <col min="9" max="9" width="17.81640625" style="2" customWidth="1"/>
    <col min="10" max="11" width="17.7265625" style="2" customWidth="1"/>
    <col min="12" max="12" width="17.81640625" style="2" customWidth="1"/>
    <col min="13" max="14" width="17.54296875" style="2" customWidth="1"/>
    <col min="15" max="15" width="17.1796875" style="2" customWidth="1"/>
    <col min="16" max="17" width="17.54296875" style="2" customWidth="1"/>
    <col min="18" max="19" width="17.7265625" style="2" customWidth="1"/>
    <col min="20" max="20" width="22.36328125" style="2" customWidth="1"/>
    <col min="21" max="16384" width="9.1796875" style="2"/>
  </cols>
  <sheetData>
    <row r="1" spans="1:19" s="8" customFormat="1" ht="21" x14ac:dyDescent="0.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9" s="8" customFormat="1" ht="21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9" s="8" customFormat="1" ht="21" x14ac:dyDescent="0.35">
      <c r="A3" s="56" t="s">
        <v>96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5" spans="1:19" ht="19" thickBot="1" x14ac:dyDescent="0.5">
      <c r="B5" s="9" t="s">
        <v>2</v>
      </c>
      <c r="G5" s="9"/>
    </row>
    <row r="6" spans="1:19" ht="15.5" x14ac:dyDescent="0.35">
      <c r="A6" s="59" t="s">
        <v>43</v>
      </c>
      <c r="B6" s="63" t="s">
        <v>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1" t="s">
        <v>44</v>
      </c>
    </row>
    <row r="7" spans="1:19" x14ac:dyDescent="0.35">
      <c r="A7" s="60"/>
      <c r="B7" s="65" t="s">
        <v>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17" t="s">
        <v>17</v>
      </c>
      <c r="N7" s="62"/>
    </row>
    <row r="8" spans="1:19" x14ac:dyDescent="0.35">
      <c r="A8" s="60"/>
      <c r="B8" s="17" t="s">
        <v>4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7" t="s">
        <v>14</v>
      </c>
      <c r="L8" s="17" t="s">
        <v>15</v>
      </c>
      <c r="M8" s="17" t="s">
        <v>16</v>
      </c>
      <c r="N8" s="62"/>
    </row>
    <row r="9" spans="1:19" ht="78" x14ac:dyDescent="0.35">
      <c r="A9" s="60"/>
      <c r="B9" s="18" t="s">
        <v>46</v>
      </c>
      <c r="C9" s="18" t="s">
        <v>47</v>
      </c>
      <c r="D9" s="18" t="s">
        <v>48</v>
      </c>
      <c r="E9" s="18" t="s">
        <v>49</v>
      </c>
      <c r="F9" s="18" t="s">
        <v>50</v>
      </c>
      <c r="G9" s="18" t="s">
        <v>51</v>
      </c>
      <c r="H9" s="18" t="s">
        <v>52</v>
      </c>
      <c r="I9" s="18" t="s">
        <v>53</v>
      </c>
      <c r="J9" s="18" t="s">
        <v>54</v>
      </c>
      <c r="K9" s="18" t="s">
        <v>55</v>
      </c>
      <c r="L9" s="18" t="s">
        <v>56</v>
      </c>
      <c r="M9" s="18" t="s">
        <v>57</v>
      </c>
      <c r="N9" s="62"/>
    </row>
    <row r="10" spans="1:19" x14ac:dyDescent="0.35">
      <c r="A10" s="42">
        <v>2018</v>
      </c>
      <c r="B10" s="10">
        <v>1492092430</v>
      </c>
      <c r="C10" s="10">
        <v>97134000</v>
      </c>
      <c r="D10" s="10">
        <v>6486964351</v>
      </c>
      <c r="E10" s="10">
        <v>1355960980</v>
      </c>
      <c r="F10" s="10">
        <v>1631801109</v>
      </c>
      <c r="G10" s="10">
        <v>2087023491</v>
      </c>
      <c r="H10" s="10">
        <v>6030828749</v>
      </c>
      <c r="I10" s="10">
        <v>2084560880</v>
      </c>
      <c r="J10" s="10">
        <v>847149323</v>
      </c>
      <c r="K10" s="10">
        <v>527612000</v>
      </c>
      <c r="L10" s="10">
        <v>773184990</v>
      </c>
      <c r="M10" s="10">
        <v>406450000</v>
      </c>
      <c r="N10" s="43">
        <f>SUM(B10:M10)</f>
        <v>23820762303</v>
      </c>
    </row>
    <row r="11" spans="1:19" x14ac:dyDescent="0.35">
      <c r="A11" s="42">
        <v>2019</v>
      </c>
      <c r="B11" s="11">
        <v>1434152891</v>
      </c>
      <c r="C11" s="11">
        <v>94408464</v>
      </c>
      <c r="D11" s="11">
        <v>6010019254</v>
      </c>
      <c r="E11" s="11">
        <v>1040378419</v>
      </c>
      <c r="F11" s="11">
        <v>1114218315</v>
      </c>
      <c r="G11" s="11">
        <v>2073121296</v>
      </c>
      <c r="H11" s="11">
        <v>4927538742</v>
      </c>
      <c r="I11" s="11">
        <v>1865476595</v>
      </c>
      <c r="J11" s="11">
        <v>907598560</v>
      </c>
      <c r="K11" s="11">
        <v>678688925</v>
      </c>
      <c r="L11" s="11">
        <v>852815222</v>
      </c>
      <c r="M11" s="11">
        <v>688100000</v>
      </c>
      <c r="N11" s="43">
        <f>SUM(B11:M11)</f>
        <v>21686516683</v>
      </c>
    </row>
    <row r="12" spans="1:19" ht="15" thickBot="1" x14ac:dyDescent="0.4">
      <c r="A12" s="44">
        <v>2020</v>
      </c>
      <c r="B12" s="45">
        <v>1814543174</v>
      </c>
      <c r="C12" s="45">
        <v>79581831</v>
      </c>
      <c r="D12" s="45">
        <v>3356143498</v>
      </c>
      <c r="E12" s="45">
        <v>556146411</v>
      </c>
      <c r="F12" s="45">
        <v>812670698</v>
      </c>
      <c r="G12" s="45">
        <v>1219759789</v>
      </c>
      <c r="H12" s="45">
        <v>1932440445</v>
      </c>
      <c r="I12" s="45">
        <v>1457118372</v>
      </c>
      <c r="J12" s="45">
        <v>924666141</v>
      </c>
      <c r="K12" s="45">
        <v>475903216</v>
      </c>
      <c r="L12" s="45">
        <v>966290837</v>
      </c>
      <c r="M12" s="45">
        <v>454521402</v>
      </c>
      <c r="N12" s="46">
        <f>SUM(B12:M12)</f>
        <v>14049785814</v>
      </c>
      <c r="O12" s="40"/>
    </row>
    <row r="14" spans="1:19" ht="19" thickBot="1" x14ac:dyDescent="0.4">
      <c r="B14" s="12" t="s">
        <v>18</v>
      </c>
      <c r="G14" s="13"/>
    </row>
    <row r="15" spans="1:19" ht="15.5" x14ac:dyDescent="0.35">
      <c r="A15" s="59" t="s">
        <v>43</v>
      </c>
      <c r="B15" s="64" t="s">
        <v>3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57" t="s">
        <v>44</v>
      </c>
    </row>
    <row r="16" spans="1:19" x14ac:dyDescent="0.35">
      <c r="A16" s="60"/>
      <c r="B16" s="65" t="s">
        <v>5</v>
      </c>
      <c r="C16" s="65"/>
      <c r="D16" s="65"/>
      <c r="E16" s="65"/>
      <c r="F16" s="65"/>
      <c r="G16" s="65"/>
      <c r="H16" s="65"/>
      <c r="I16" s="66" t="s">
        <v>26</v>
      </c>
      <c r="J16" s="66"/>
      <c r="K16" s="66"/>
      <c r="L16" s="66"/>
      <c r="M16" s="66"/>
      <c r="N16" s="66"/>
      <c r="O16" s="66"/>
      <c r="P16" s="66"/>
      <c r="Q16" s="66"/>
      <c r="R16" s="48" t="s">
        <v>17</v>
      </c>
      <c r="S16" s="58"/>
    </row>
    <row r="17" spans="1:20" ht="14.15" customHeight="1" x14ac:dyDescent="0.35">
      <c r="A17" s="60"/>
      <c r="B17" s="48" t="s">
        <v>19</v>
      </c>
      <c r="C17" s="48" t="s">
        <v>20</v>
      </c>
      <c r="D17" s="48" t="s">
        <v>21</v>
      </c>
      <c r="E17" s="48" t="s">
        <v>22</v>
      </c>
      <c r="F17" s="48" t="s">
        <v>23</v>
      </c>
      <c r="G17" s="48" t="s">
        <v>24</v>
      </c>
      <c r="H17" s="48" t="s">
        <v>25</v>
      </c>
      <c r="I17" s="48" t="s">
        <v>25</v>
      </c>
      <c r="J17" s="48" t="s">
        <v>27</v>
      </c>
      <c r="K17" s="48" t="s">
        <v>22</v>
      </c>
      <c r="L17" s="48" t="s">
        <v>24</v>
      </c>
      <c r="M17" s="48" t="s">
        <v>28</v>
      </c>
      <c r="N17" s="48" t="s">
        <v>29</v>
      </c>
      <c r="O17" s="48" t="s">
        <v>30</v>
      </c>
      <c r="P17" s="48" t="s">
        <v>31</v>
      </c>
      <c r="Q17" s="48" t="s">
        <v>32</v>
      </c>
      <c r="R17" s="48" t="s">
        <v>24</v>
      </c>
      <c r="S17" s="58"/>
    </row>
    <row r="18" spans="1:20" ht="78" x14ac:dyDescent="0.35">
      <c r="A18" s="60"/>
      <c r="B18" s="49" t="s">
        <v>58</v>
      </c>
      <c r="C18" s="49" t="s">
        <v>59</v>
      </c>
      <c r="D18" s="49" t="s">
        <v>93</v>
      </c>
      <c r="E18" s="49" t="s">
        <v>60</v>
      </c>
      <c r="F18" s="49" t="s">
        <v>61</v>
      </c>
      <c r="G18" s="49" t="s">
        <v>62</v>
      </c>
      <c r="H18" s="49" t="s">
        <v>63</v>
      </c>
      <c r="I18" s="49" t="s">
        <v>63</v>
      </c>
      <c r="J18" s="49" t="s">
        <v>64</v>
      </c>
      <c r="K18" s="49" t="s">
        <v>60</v>
      </c>
      <c r="L18" s="49" t="s">
        <v>62</v>
      </c>
      <c r="M18" s="49" t="s">
        <v>65</v>
      </c>
      <c r="N18" s="49" t="s">
        <v>66</v>
      </c>
      <c r="O18" s="49" t="s">
        <v>67</v>
      </c>
      <c r="P18" s="49" t="s">
        <v>68</v>
      </c>
      <c r="Q18" s="49" t="s">
        <v>69</v>
      </c>
      <c r="R18" s="49" t="s">
        <v>62</v>
      </c>
      <c r="S18" s="58"/>
    </row>
    <row r="19" spans="1:20" x14ac:dyDescent="0.35">
      <c r="A19" s="42">
        <v>2018</v>
      </c>
      <c r="B19" s="14">
        <v>573955156</v>
      </c>
      <c r="C19" s="14">
        <v>66990220</v>
      </c>
      <c r="D19" s="14">
        <v>407691364</v>
      </c>
      <c r="E19" s="14">
        <v>1116239742</v>
      </c>
      <c r="F19" s="14">
        <v>284837618</v>
      </c>
      <c r="G19" s="14">
        <v>45725437</v>
      </c>
      <c r="H19" s="14">
        <v>53571634</v>
      </c>
      <c r="I19" s="14">
        <v>1028902518</v>
      </c>
      <c r="J19" s="14">
        <v>2033159356</v>
      </c>
      <c r="K19" s="14">
        <v>17322724</v>
      </c>
      <c r="L19" s="14">
        <v>56350800</v>
      </c>
      <c r="M19" s="14">
        <v>416014975</v>
      </c>
      <c r="N19" s="14">
        <v>372606381</v>
      </c>
      <c r="O19" s="14">
        <v>320439911</v>
      </c>
      <c r="P19" s="14">
        <v>278630287</v>
      </c>
      <c r="Q19" s="14">
        <v>729369846</v>
      </c>
      <c r="R19" s="68">
        <v>223838723</v>
      </c>
      <c r="S19" s="43">
        <f>SUM(B19:R19)</f>
        <v>8025646692</v>
      </c>
    </row>
    <row r="20" spans="1:20" x14ac:dyDescent="0.35">
      <c r="A20" s="42">
        <v>2019</v>
      </c>
      <c r="B20" s="15">
        <v>585645937</v>
      </c>
      <c r="C20" s="15">
        <v>86837312</v>
      </c>
      <c r="D20" s="15">
        <v>265005339</v>
      </c>
      <c r="E20" s="15">
        <v>429513009</v>
      </c>
      <c r="F20" s="15">
        <v>270854125</v>
      </c>
      <c r="G20" s="15">
        <v>30315181</v>
      </c>
      <c r="H20" s="16" t="s">
        <v>45</v>
      </c>
      <c r="I20" s="15">
        <v>3512913670</v>
      </c>
      <c r="J20" s="15">
        <v>1589553025</v>
      </c>
      <c r="K20" s="15">
        <v>13472417</v>
      </c>
      <c r="L20" s="15">
        <v>40843634</v>
      </c>
      <c r="M20" s="15">
        <v>450556380</v>
      </c>
      <c r="N20" s="15">
        <v>443634941</v>
      </c>
      <c r="O20" s="15">
        <v>297068857</v>
      </c>
      <c r="P20" s="15">
        <v>282282534</v>
      </c>
      <c r="Q20" s="15">
        <v>538294191</v>
      </c>
      <c r="R20" s="15">
        <v>239682130</v>
      </c>
      <c r="S20" s="43">
        <f>SUM(B20:R20)</f>
        <v>9076472682</v>
      </c>
    </row>
    <row r="21" spans="1:20" ht="15" thickBot="1" x14ac:dyDescent="0.4">
      <c r="A21" s="44">
        <v>2020</v>
      </c>
      <c r="B21" s="45">
        <v>490113410</v>
      </c>
      <c r="C21" s="45">
        <v>54613724</v>
      </c>
      <c r="D21" s="45">
        <v>235167798</v>
      </c>
      <c r="E21" s="45">
        <v>330944776</v>
      </c>
      <c r="F21" s="45">
        <v>373643107</v>
      </c>
      <c r="G21" s="45">
        <v>153037449</v>
      </c>
      <c r="H21" s="67" t="s">
        <v>45</v>
      </c>
      <c r="I21" s="45">
        <v>1799350387</v>
      </c>
      <c r="J21" s="45">
        <v>1659873444</v>
      </c>
      <c r="K21" s="45">
        <v>19062688</v>
      </c>
      <c r="L21" s="45">
        <v>14546725</v>
      </c>
      <c r="M21" s="45">
        <v>330949570</v>
      </c>
      <c r="N21" s="45">
        <v>313665771</v>
      </c>
      <c r="O21" s="45">
        <v>247988868</v>
      </c>
      <c r="P21" s="45">
        <v>261468377</v>
      </c>
      <c r="Q21" s="45">
        <v>386486648</v>
      </c>
      <c r="R21" s="45">
        <v>108702212</v>
      </c>
      <c r="S21" s="46">
        <f>SUM(B21:R21)</f>
        <v>6779614954</v>
      </c>
      <c r="T21" s="40"/>
    </row>
    <row r="23" spans="1:20" ht="19" thickBot="1" x14ac:dyDescent="0.4">
      <c r="B23" s="12" t="s">
        <v>33</v>
      </c>
    </row>
    <row r="24" spans="1:20" ht="15.5" x14ac:dyDescent="0.35">
      <c r="A24" s="59" t="s">
        <v>43</v>
      </c>
      <c r="B24" s="63" t="s">
        <v>3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1" t="s">
        <v>44</v>
      </c>
    </row>
    <row r="25" spans="1:20" ht="26" x14ac:dyDescent="0.35">
      <c r="A25" s="60"/>
      <c r="B25" s="65" t="s">
        <v>5</v>
      </c>
      <c r="C25" s="65"/>
      <c r="D25" s="65"/>
      <c r="E25" s="65"/>
      <c r="F25" s="65"/>
      <c r="G25" s="65"/>
      <c r="H25" s="65"/>
      <c r="I25" s="65"/>
      <c r="J25" s="65"/>
      <c r="K25" s="18" t="s">
        <v>26</v>
      </c>
      <c r="L25" s="17" t="s">
        <v>17</v>
      </c>
      <c r="M25" s="62"/>
    </row>
    <row r="26" spans="1:20" x14ac:dyDescent="0.35">
      <c r="A26" s="60"/>
      <c r="B26" s="17" t="s">
        <v>34</v>
      </c>
      <c r="C26" s="17" t="s">
        <v>35</v>
      </c>
      <c r="D26" s="17" t="s">
        <v>36</v>
      </c>
      <c r="E26" s="17" t="s">
        <v>37</v>
      </c>
      <c r="F26" s="17" t="s">
        <v>38</v>
      </c>
      <c r="G26" s="17" t="s">
        <v>39</v>
      </c>
      <c r="H26" s="17" t="s">
        <v>40</v>
      </c>
      <c r="I26" s="17" t="s">
        <v>41</v>
      </c>
      <c r="J26" s="17" t="s">
        <v>42</v>
      </c>
      <c r="K26" s="17" t="s">
        <v>40</v>
      </c>
      <c r="L26" s="17" t="s">
        <v>41</v>
      </c>
      <c r="M26" s="62"/>
    </row>
    <row r="27" spans="1:20" ht="52" x14ac:dyDescent="0.35">
      <c r="A27" s="60"/>
      <c r="B27" s="18" t="s">
        <v>70</v>
      </c>
      <c r="C27" s="18" t="s">
        <v>71</v>
      </c>
      <c r="D27" s="18" t="s">
        <v>72</v>
      </c>
      <c r="E27" s="19" t="s">
        <v>73</v>
      </c>
      <c r="F27" s="18" t="s">
        <v>74</v>
      </c>
      <c r="G27" s="18" t="s">
        <v>75</v>
      </c>
      <c r="H27" s="18" t="s">
        <v>76</v>
      </c>
      <c r="I27" s="18" t="s">
        <v>77</v>
      </c>
      <c r="J27" s="18" t="s">
        <v>78</v>
      </c>
      <c r="K27" s="18" t="s">
        <v>76</v>
      </c>
      <c r="L27" s="18" t="s">
        <v>77</v>
      </c>
      <c r="M27" s="62"/>
    </row>
    <row r="28" spans="1:20" x14ac:dyDescent="0.35">
      <c r="A28" s="42">
        <v>2018</v>
      </c>
      <c r="B28" s="50">
        <v>423513361</v>
      </c>
      <c r="C28" s="50">
        <v>73117458</v>
      </c>
      <c r="D28" s="50">
        <v>1264959688</v>
      </c>
      <c r="E28" s="50">
        <v>944857746</v>
      </c>
      <c r="F28" s="50">
        <v>813454764</v>
      </c>
      <c r="G28" s="50">
        <v>785003713</v>
      </c>
      <c r="H28" s="50">
        <v>496621318</v>
      </c>
      <c r="I28" s="50">
        <v>1235978817</v>
      </c>
      <c r="J28" s="50">
        <v>529775744</v>
      </c>
      <c r="K28" s="50">
        <v>170300000</v>
      </c>
      <c r="L28" s="50">
        <v>550000000</v>
      </c>
      <c r="M28" s="43">
        <f>SUM(B28:L28)</f>
        <v>7287582609</v>
      </c>
    </row>
    <row r="29" spans="1:20" x14ac:dyDescent="0.35">
      <c r="A29" s="42">
        <v>2019</v>
      </c>
      <c r="B29" s="51">
        <v>523438939</v>
      </c>
      <c r="C29" s="51">
        <v>73381988</v>
      </c>
      <c r="D29" s="51">
        <v>619122765</v>
      </c>
      <c r="E29" s="51">
        <v>656379044</v>
      </c>
      <c r="F29" s="51">
        <v>646521072</v>
      </c>
      <c r="G29" s="51">
        <v>362218547</v>
      </c>
      <c r="H29" s="51">
        <v>381713829</v>
      </c>
      <c r="I29" s="51">
        <v>1160983764</v>
      </c>
      <c r="J29" s="51">
        <v>529720397</v>
      </c>
      <c r="K29" s="51">
        <v>54535933</v>
      </c>
      <c r="L29" s="51">
        <v>474997491</v>
      </c>
      <c r="M29" s="43">
        <f>SUM(B29:L29)</f>
        <v>5483013769</v>
      </c>
    </row>
    <row r="30" spans="1:20" ht="15" thickBot="1" x14ac:dyDescent="0.4">
      <c r="A30" s="44">
        <v>2020</v>
      </c>
      <c r="B30" s="45">
        <v>381643774</v>
      </c>
      <c r="C30" s="45">
        <v>64704539</v>
      </c>
      <c r="D30" s="45">
        <v>469617324</v>
      </c>
      <c r="E30" s="45">
        <v>721055687</v>
      </c>
      <c r="F30" s="45">
        <v>697889085</v>
      </c>
      <c r="G30" s="45">
        <v>161970795</v>
      </c>
      <c r="H30" s="45">
        <v>178229632</v>
      </c>
      <c r="I30" s="45">
        <v>985465956</v>
      </c>
      <c r="J30" s="45">
        <v>488103540</v>
      </c>
      <c r="K30" s="45">
        <v>30057951</v>
      </c>
      <c r="L30" s="45">
        <v>421526495</v>
      </c>
      <c r="M30" s="46">
        <f>SUM(B30:L30)</f>
        <v>4600264778</v>
      </c>
      <c r="N30" s="40"/>
    </row>
    <row r="31" spans="1:20" x14ac:dyDescent="0.3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</row>
  </sheetData>
  <mergeCells count="16">
    <mergeCell ref="A1:N1"/>
    <mergeCell ref="A2:N2"/>
    <mergeCell ref="S15:S18"/>
    <mergeCell ref="A24:A27"/>
    <mergeCell ref="M24:M27"/>
    <mergeCell ref="B24:L24"/>
    <mergeCell ref="B15:R15"/>
    <mergeCell ref="B7:L7"/>
    <mergeCell ref="B16:H16"/>
    <mergeCell ref="I16:Q16"/>
    <mergeCell ref="B25:J25"/>
    <mergeCell ref="A6:A9"/>
    <mergeCell ref="B6:M6"/>
    <mergeCell ref="N6:N9"/>
    <mergeCell ref="A15:A18"/>
    <mergeCell ref="A3:N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Keterangan</vt:lpstr>
      <vt:lpstr>018</vt:lpstr>
      <vt:lpstr>029</vt:lpstr>
      <vt:lpstr>032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2019-09-26T02:47:23Z</dcterms:created>
  <dcterms:modified xsi:type="dcterms:W3CDTF">2020-11-12T10:05:30Z</dcterms:modified>
</cp:coreProperties>
</file>