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omments7.xml" ContentType="application/vnd.openxmlformats-officedocument.spreadsheetml.comments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omments8.xml" ContentType="application/vnd.openxmlformats-officedocument.spreadsheetml.comments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omments9.xml" ContentType="application/vnd.openxmlformats-officedocument.spreadsheetml.comments+xml"/>
  <Override PartName="/xl/charts/chart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3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RKA KL\"/>
    </mc:Choice>
  </mc:AlternateContent>
  <xr:revisionPtr revIDLastSave="0" documentId="13_ncr:1_{BA908CF9-CF68-4B40-BB0E-085D880F18B0}" xr6:coauthVersionLast="45" xr6:coauthVersionMax="45" xr10:uidLastSave="{00000000-0000-0000-0000-000000000000}"/>
  <bookViews>
    <workbookView xWindow="-110" yWindow="-110" windowWidth="19420" windowHeight="11020" xr2:uid="{00000000-000D-0000-FFFF-FFFF00000000}"/>
  </bookViews>
  <sheets>
    <sheet name="Keterangan" sheetId="14" r:id="rId1"/>
    <sheet name="012" sheetId="3" r:id="rId2"/>
    <sheet name="011" sheetId="5" r:id="rId3"/>
    <sheet name="059" sheetId="6" r:id="rId4"/>
    <sheet name="050" sheetId="7" r:id="rId5"/>
    <sheet name="051" sheetId="8" r:id="rId6"/>
    <sheet name="064" sheetId="9" r:id="rId7"/>
    <sheet name="052" sheetId="10" r:id="rId8"/>
    <sheet name="117" sheetId="11" r:id="rId9"/>
    <sheet name="116" sheetId="12" r:id="rId10"/>
    <sheet name="Source" sheetId="4" r:id="rId11"/>
  </sheets>
  <definedNames>
    <definedName name="_xlnm.Print_Area" localSheetId="10">Source!$A$1:$AD$89</definedName>
  </definedNames>
  <calcPr calcId="191029"/>
</workbook>
</file>

<file path=xl/calcChain.xml><?xml version="1.0" encoding="utf-8"?>
<calcChain xmlns="http://schemas.openxmlformats.org/spreadsheetml/2006/main">
  <c r="AD12" i="4" l="1"/>
  <c r="AD11" i="4"/>
  <c r="C4" i="12" l="1"/>
  <c r="C6" i="12" s="1"/>
  <c r="C4" i="11"/>
  <c r="C7" i="11" s="1"/>
  <c r="C4" i="10"/>
  <c r="C6" i="10" s="1"/>
  <c r="C4" i="9"/>
  <c r="C7" i="9" s="1"/>
  <c r="C4" i="8"/>
  <c r="C7" i="8" s="1"/>
  <c r="C4" i="7"/>
  <c r="C7" i="7" s="1"/>
  <c r="C4" i="6"/>
  <c r="C6" i="6" s="1"/>
  <c r="C4" i="5"/>
  <c r="C6" i="5" s="1"/>
  <c r="C4" i="3"/>
  <c r="C6" i="3" s="1"/>
  <c r="C7" i="10" l="1"/>
  <c r="C5" i="10"/>
  <c r="C5" i="8"/>
  <c r="C6" i="8"/>
  <c r="C7" i="6"/>
  <c r="C5" i="6"/>
  <c r="C7" i="5"/>
  <c r="C5" i="5"/>
  <c r="C5" i="11"/>
  <c r="C6" i="11"/>
  <c r="C7" i="12"/>
  <c r="C5" i="12"/>
  <c r="C5" i="7"/>
  <c r="C6" i="7"/>
  <c r="C6" i="9"/>
  <c r="C5" i="9"/>
  <c r="C5" i="3"/>
  <c r="C7" i="3"/>
  <c r="AD10" i="4"/>
  <c r="N19" i="4"/>
  <c r="N20" i="4"/>
  <c r="N21" i="4"/>
  <c r="M29" i="4"/>
  <c r="M30" i="4"/>
  <c r="M31" i="4"/>
  <c r="E38" i="4"/>
  <c r="E39" i="4"/>
  <c r="E40" i="4"/>
  <c r="D47" i="4"/>
  <c r="D48" i="4"/>
  <c r="D49" i="4"/>
  <c r="E57" i="4"/>
  <c r="E58" i="4"/>
  <c r="E59" i="4"/>
  <c r="D67" i="4"/>
  <c r="D68" i="4"/>
  <c r="D69" i="4"/>
  <c r="D77" i="4"/>
  <c r="D78" i="4"/>
  <c r="D79" i="4"/>
  <c r="D87" i="4"/>
  <c r="D88" i="4"/>
  <c r="D89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Pusat Kajian Anggaran</author>
  </authors>
  <commentList>
    <comment ref="F4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Klik disini untuk pilih program kementerian/lembaga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Pusat Kajian Anggaran</author>
  </authors>
  <commentList>
    <comment ref="F4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Klik disini untuk pilih program kementerian/lembaga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Pusat Kajian Anggaran</author>
  </authors>
  <commentList>
    <comment ref="F4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Klik disini untuk pilih program kementerian/lembaga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Pusat Kajian Anggaran</author>
  </authors>
  <commentList>
    <comment ref="F4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Klik disini untuk pilih program kementerian/lembaga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Pusat Kajian Anggaran</author>
  </authors>
  <commentList>
    <comment ref="F4" authorId="0" shapeId="0" xr:uid="{00000000-0006-0000-0500-000001000000}">
      <text>
        <r>
          <rPr>
            <b/>
            <sz val="9"/>
            <color indexed="81"/>
            <rFont val="Tahoma"/>
            <family val="2"/>
          </rPr>
          <t>Klik disini untuk pilih program kementerian/lembaga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Pusat Kajian Anggaran</author>
  </authors>
  <commentList>
    <comment ref="F4" authorId="0" shapeId="0" xr:uid="{00000000-0006-0000-0600-000001000000}">
      <text>
        <r>
          <rPr>
            <b/>
            <sz val="9"/>
            <color indexed="81"/>
            <rFont val="Tahoma"/>
            <family val="2"/>
          </rPr>
          <t>Klik disini untuk pilih program kementerian/lembaga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Pusat Kajian Anggaran</author>
  </authors>
  <commentList>
    <comment ref="F4" authorId="0" shapeId="0" xr:uid="{00000000-0006-0000-0700-000001000000}">
      <text>
        <r>
          <rPr>
            <b/>
            <sz val="9"/>
            <color indexed="81"/>
            <rFont val="Tahoma"/>
            <family val="2"/>
          </rPr>
          <t>Klik disini untuk pilih program kementerian/lembaga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Pusat Kajian Anggaran</author>
  </authors>
  <commentList>
    <comment ref="F4" authorId="0" shapeId="0" xr:uid="{00000000-0006-0000-0800-000001000000}">
      <text>
        <r>
          <rPr>
            <b/>
            <sz val="9"/>
            <color indexed="81"/>
            <rFont val="Tahoma"/>
            <family val="2"/>
          </rPr>
          <t>Klik disini untuk pilih program kementerian/lembaga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Pusat Kajian Anggaran</author>
  </authors>
  <commentList>
    <comment ref="F4" authorId="0" shapeId="0" xr:uid="{00000000-0006-0000-0900-000001000000}">
      <text>
        <r>
          <rPr>
            <b/>
            <sz val="9"/>
            <color indexed="81"/>
            <rFont val="Tahoma"/>
            <family val="2"/>
          </rPr>
          <t>Klik disini untuk pilih program kementerian/lembaga</t>
        </r>
      </text>
    </comment>
  </commentList>
</comments>
</file>

<file path=xl/sharedStrings.xml><?xml version="1.0" encoding="utf-8"?>
<sst xmlns="http://schemas.openxmlformats.org/spreadsheetml/2006/main" count="255" uniqueCount="175">
  <si>
    <t>Total</t>
  </si>
  <si>
    <t>Program</t>
  </si>
  <si>
    <t>Tahun</t>
  </si>
  <si>
    <t>116 - Lembaga Penyiaran Publik Radio Republik Indonesia (LPP RRI)</t>
  </si>
  <si>
    <t>117 - Lembaga Penyiaran Publik Televisi Republik Indonesia (LPP TVRI)</t>
  </si>
  <si>
    <t xml:space="preserve">052 - Dewan Ketahanan Nasional </t>
  </si>
  <si>
    <t>064 - Lembaga Ketahanan Nasional (Lemhannas)</t>
  </si>
  <si>
    <t>051 - Badan Siber dan Sandi Negara</t>
  </si>
  <si>
    <t>050 - Badan Intelijen Negara (BIN)</t>
  </si>
  <si>
    <t>-</t>
  </si>
  <si>
    <t>Penelitian dan Pengembangan Komunikasi dan Informatika</t>
  </si>
  <si>
    <t>Pengelolaan Sumber Daya dan Perangkat Pos dan Informatika</t>
  </si>
  <si>
    <t>Aksesibilitas Telekomunikasi dan Informasi</t>
  </si>
  <si>
    <t>Pengembangan Informasi dan Komunikasi Publik</t>
  </si>
  <si>
    <t>Penyelenggaraan Pos dan Informatika</t>
  </si>
  <si>
    <t>Pengembangan Aplikasi Informatika</t>
  </si>
  <si>
    <t>Dukungan Manajemen dan Pelaksanaan Tugas Teknis Lainnya Kementerian Komunikasi dan Informatika</t>
  </si>
  <si>
    <t xml:space="preserve">059 - Kementerian Komunikasi dan Informatika </t>
  </si>
  <si>
    <t>Pengkajian dan Pengembangan Kebijakan Luar Negeri</t>
  </si>
  <si>
    <t>Pengawasan dan Peningkatan Akuntabilitas Aparatur Kementerian Luar Negeri</t>
  </si>
  <si>
    <t>Peningkatan Kualitas Pelayanan Keprotokolan dan Kekonsuleran</t>
  </si>
  <si>
    <t>Optimalisasi Diplomasi Terkait Dengan Pengelolaan Hukum dan Perjanjian Internasional</t>
  </si>
  <si>
    <t>Optimalisasi Informasi dan Diplomasi Publik</t>
  </si>
  <si>
    <t>Peningkatan Peran dan Kepemimpinan Indonesia di Bidang Kerja Sama Multilateral</t>
  </si>
  <si>
    <t>Peningkatan Hubungan dan Politik Luar Negeri Melalui Kerjasama ASEAN</t>
  </si>
  <si>
    <t>Pemantapan Hubungan dan Politik Luar Negeri Serta Optimalisasi Diplomasi di Kawasan Asia Pasifik dan Afrika</t>
  </si>
  <si>
    <t>Pelaksanaan Diplomasi dan Kerjasama Internasional pada Perwakilan RI di Luar Negeri</t>
  </si>
  <si>
    <t>Peningkatan Sarana dan Prasarana Aparatur Kementerian Luar Negeri</t>
  </si>
  <si>
    <t>Dukungan Manajemen dan Pelaksanaan Tugas Teknis Lainnya Kementerian Luar Negeri</t>
  </si>
  <si>
    <t>011 - Kementerian Luar Negeri</t>
  </si>
  <si>
    <t>Penyelenggaraan Manajemen dan Operasional Matra Udara</t>
  </si>
  <si>
    <t>Peningkatan Profesionalisme Personel Matra Udara</t>
  </si>
  <si>
    <t>Modernisasi Alutsista Dan Non Alutsista Serta Pengembangan Fasilitas Dan Sarpras Matra Udara</t>
  </si>
  <si>
    <t>Dukungan Kesiapan Matra Udara</t>
  </si>
  <si>
    <t>Penyelenggaraan Manajemen dan Operasional Matra Laut</t>
  </si>
  <si>
    <t>Peningkatan Profesionalisme Personel Matra Laut</t>
  </si>
  <si>
    <t>Modernisasi Alutsista (Alat Utama Sistem Pertahanan) dan Non Alutsista Serta  Pengembangan Fasilitas dan Sarana Prasarana Matra Laut</t>
  </si>
  <si>
    <t>Dukungan Kesiapan Matra Laut</t>
  </si>
  <si>
    <t>Penyelenggaraan Manajemen dan Operasional Matra Darat</t>
  </si>
  <si>
    <t>Peningkatan Profesionalisme Personel Matra Darat</t>
  </si>
  <si>
    <t>Modernisasi Alutsista dan Non Alutsista/Sarana dan Prasarana Matra Darat</t>
  </si>
  <si>
    <t>Dukungan Kesiapan Matra Darat</t>
  </si>
  <si>
    <t>Penyelenggaraan Manajemen dan Operasional Integratif</t>
  </si>
  <si>
    <t>Profesionalisme Prajurit Integratif</t>
  </si>
  <si>
    <t>Modernisasi Alutsista/Non-Alutsista/ Sarpras Integratif</t>
  </si>
  <si>
    <t>Penggunaan Kekuatan Pertahanan Integratif</t>
  </si>
  <si>
    <t>Pendidikan dan Pelatihan Kemhan/TNI</t>
  </si>
  <si>
    <t>Pembinaan Instalasi Strategis Nasional</t>
  </si>
  <si>
    <t>Kekuatan Pertahanan</t>
  </si>
  <si>
    <t>Potensi Pertahanan</t>
  </si>
  <si>
    <t>Pengembangan Teknologi dan Industri Pertahanan</t>
  </si>
  <si>
    <t>Perencanaan Umum dan Penganggaran Pertahanan</t>
  </si>
  <si>
    <t>Strategi Pertahanan</t>
  </si>
  <si>
    <t>Penelitian dan Pengembangan Kementerian Pertahanan</t>
  </si>
  <si>
    <t>Pengawasan dan Peningkatan Akuntabilitas Aparatur Kementerian Pertahanan</t>
  </si>
  <si>
    <t>Peningkatan Sarana dan Prasarana Aparatur Kementerian Pertahanan</t>
  </si>
  <si>
    <t>Dukungan Manajemen dan Pelaksanaan Tugas Teknis Lainnya Kementerian Pertahanan</t>
  </si>
  <si>
    <t>012 - Kementerian Pertahanan</t>
  </si>
  <si>
    <t>Dukungan Manajemen dan Pelaksanaan Tugas Teknis Lainnya Intelijen Negara</t>
  </si>
  <si>
    <t>Pengawasan dan Peningkatan Akuntabilitas Aparatur Intelijen Negara</t>
  </si>
  <si>
    <t>Pengembangan Penyelidikan, Pengamanan, dan Penggalangan Keamanan Negara</t>
  </si>
  <si>
    <t>Dukungan Manajemen dan Pelaksanaan Tugas Teknis Lainnya Badan Siber dan Sandi Negara</t>
  </si>
  <si>
    <t>Pengembangan Siber dan Sandi Negara</t>
  </si>
  <si>
    <t>Dukungan Manajemen dan Pelaksanaan Tugas Teknis Lainnya Lemhannas</t>
  </si>
  <si>
    <t>Pengawasan dan Peningkatan Akuntabilitas Aparatur Lemhanas</t>
  </si>
  <si>
    <t>Pengembangan Ketahanan Nasional</t>
  </si>
  <si>
    <t>Dukungan Manajemen dan Pelaksanaan Tugas Teknis Lainnya Wantanas</t>
  </si>
  <si>
    <t>Pengembangan Kebijakan Ketahanan Nasional</t>
  </si>
  <si>
    <t>Dukungan Manajemen Dan Pelaksanaan Tugas Teknis Lainnya LPP TVRI</t>
  </si>
  <si>
    <t>Pengelolaan Dan Penyelenggaraan Siaran TV Publik</t>
  </si>
  <si>
    <t>Pemantapan Hubungan dan Politik Luar Negeri serta Optimalisasi Diplomasi di Kawasan Amerika dan Eropa</t>
  </si>
  <si>
    <t>Pengawasan dan Peningkatan Akuntabilitas Aparatur Kementerian Komunikasi dan Informatika</t>
  </si>
  <si>
    <t>Peningkatan Sarana dan Prasarana Aparatur Kementerian Komunikasi dan Informatika</t>
  </si>
  <si>
    <t>012.01.01</t>
  </si>
  <si>
    <t>012.01.02</t>
  </si>
  <si>
    <t>012.01.03</t>
  </si>
  <si>
    <t>012.01.04</t>
  </si>
  <si>
    <t>012.01.05</t>
  </si>
  <si>
    <t>012.01.06</t>
  </si>
  <si>
    <t>012.01.07</t>
  </si>
  <si>
    <t>012.01.08</t>
  </si>
  <si>
    <t>012.01.09</t>
  </si>
  <si>
    <t>012.01.10</t>
  </si>
  <si>
    <t>012.01.27</t>
  </si>
  <si>
    <t>012.21.11</t>
  </si>
  <si>
    <t>012.21.12</t>
  </si>
  <si>
    <t>012.21.13</t>
  </si>
  <si>
    <t>012.21.23</t>
  </si>
  <si>
    <t>012.22.14</t>
  </si>
  <si>
    <t>012.22.15</t>
  </si>
  <si>
    <t>012.22.16</t>
  </si>
  <si>
    <t>012.22.24</t>
  </si>
  <si>
    <t>012.23.17</t>
  </si>
  <si>
    <t>012.23.18</t>
  </si>
  <si>
    <t>012.23.19</t>
  </si>
  <si>
    <t>012.23.25</t>
  </si>
  <si>
    <t>012.24.20</t>
  </si>
  <si>
    <t>012.24.21</t>
  </si>
  <si>
    <t>012.24.22</t>
  </si>
  <si>
    <t>012.24.26</t>
  </si>
  <si>
    <t>011.01.01</t>
  </si>
  <si>
    <t>011.01.02</t>
  </si>
  <si>
    <t>011.01.14</t>
  </si>
  <si>
    <t>011.02.08</t>
  </si>
  <si>
    <t>011.03.10</t>
  </si>
  <si>
    <t>011.04.06</t>
  </si>
  <si>
    <t>011.05.07</t>
  </si>
  <si>
    <t>011.06.13</t>
  </si>
  <si>
    <t>011.07.09</t>
  </si>
  <si>
    <t>011.08.12</t>
  </si>
  <si>
    <t>011.09.03</t>
  </si>
  <si>
    <t>059.01.01</t>
  </si>
  <si>
    <t>059.01.02</t>
  </si>
  <si>
    <t>059.02.03</t>
  </si>
  <si>
    <t>059.03.06</t>
  </si>
  <si>
    <t>059.04.08</t>
  </si>
  <si>
    <t>059.05.07</t>
  </si>
  <si>
    <t>059.06.04</t>
  </si>
  <si>
    <t>059.07.09</t>
  </si>
  <si>
    <t>050.01.01</t>
  </si>
  <si>
    <t>050.01.03</t>
  </si>
  <si>
    <t>050.01.06</t>
  </si>
  <si>
    <t>051.01.01</t>
  </si>
  <si>
    <t>051.01.06</t>
  </si>
  <si>
    <t>064.01.01</t>
  </si>
  <si>
    <t>064.01.03</t>
  </si>
  <si>
    <t>064.01.06</t>
  </si>
  <si>
    <t>052.01.01</t>
  </si>
  <si>
    <t>052.01.06</t>
  </si>
  <si>
    <t>117.01.01</t>
  </si>
  <si>
    <t>117.01.06</t>
  </si>
  <si>
    <t>116.01.01</t>
  </si>
  <si>
    <t>116.01.06</t>
  </si>
  <si>
    <t>MITRA KERJA KOMISI I DPR RI</t>
  </si>
  <si>
    <t>Pertahanan</t>
  </si>
  <si>
    <t>Pendidikan</t>
  </si>
  <si>
    <t>Pertahanan - Mabes TNI</t>
  </si>
  <si>
    <t>Pertahanan - AD</t>
  </si>
  <si>
    <t>Pertahanan - AL</t>
  </si>
  <si>
    <t>Pertahanan - AU</t>
  </si>
  <si>
    <t>Pelayanan Umum</t>
  </si>
  <si>
    <t>Ekonomi</t>
  </si>
  <si>
    <t>Ketertiban dan Keamanan</t>
  </si>
  <si>
    <t>RENCANA KERJA ANGGARAN KEMENTERIAN/LEMBAGA TAHUN ANGGARAN 2018-2020</t>
  </si>
  <si>
    <t>Tahun Anggaran 2018</t>
  </si>
  <si>
    <t>:</t>
  </si>
  <si>
    <t>Tahun Anggaran 2019</t>
  </si>
  <si>
    <t>Tahun Anggaran 2020</t>
  </si>
  <si>
    <t>dengan kode mitra kerja sebagai berikut:</t>
  </si>
  <si>
    <t>ANGGARAN KEMENTERIAN PERTAHANAN RI TAHUN ANGGARAN 2018-2020 (dalam ribu rupiah)</t>
  </si>
  <si>
    <t>ANGGARAN KEMENTERIAN LUAR NEGERI TAHUN ANGGARAN 2018-2020 (dalam ribu rupiah)</t>
  </si>
  <si>
    <t>ANGGARAN KEMENTERIAN KOMUNIKASI DAN INFORMATIKA TAHUN ANGGARAN 2018-2020 (dalam ribu rupiah)</t>
  </si>
  <si>
    <t>ANGGARAN BADAN INTELIJEN NEGARA TAHUN ANGGARAN 2018-2020 (dalam ribu rupiah)</t>
  </si>
  <si>
    <t>ANGGARAN BADAN SIBER DAN SANDI NEGARA TAHUN ANGGARAN 2018-2020 (dalam ribu rupiah)</t>
  </si>
  <si>
    <t>ANGGARAN LEMBAGA PERTAHANAN NASIONAL TAHUN ANGGARAN 2018-2020 (dalam ribu rupiah)</t>
  </si>
  <si>
    <t>ANGGARAN DEWAN PERTAHANAN NASIONAL TAHUN ANGGARAN 2018-2020 (dalam ribu rupiah)</t>
  </si>
  <si>
    <t>ANGGARAN LEMBAGA PENYIARAN PUBLIK TELEVISI RI TAHUN ANGGARAN 2018-2020 (dalam ribu rupiah)</t>
  </si>
  <si>
    <t>ANGGARAN LEMBAGA PENYIARAN PUBLIK RADIO RI TAHUN ANGGARAN 2018-2020 (dalam ribu rupiah)</t>
  </si>
  <si>
    <t>RENCANA KERJA DAN ANGGARAN KEMENTERIAN/LEMBAGA TAHUN ANGGARAN 2018-2020</t>
  </si>
  <si>
    <t>Catatan:</t>
  </si>
  <si>
    <t>Data anggaran menurut kode dan fungsi program dapat diakses pada menu 'Source'.</t>
  </si>
  <si>
    <t>Komisi I DPR RI mempunyai ruang lingkup tugas di bidang:</t>
  </si>
  <si>
    <t>1. Pertahanan</t>
  </si>
  <si>
    <t>2. Luar Negeri</t>
  </si>
  <si>
    <t>3. Komunikasi dan Informatika</t>
  </si>
  <si>
    <t>4. Intelijen</t>
  </si>
  <si>
    <t>Anggaran kementerian/lembaga disusun menurut fungsi dan kode program. Anggaran ini mengacu pada:</t>
  </si>
  <si>
    <t>Dukungan Manajemen Dan Pelaksanaan Tugas Teknis Lainnya LPP RRI</t>
  </si>
  <si>
    <t>059.08.10</t>
  </si>
  <si>
    <t>(dalam ribuan rupiah)</t>
  </si>
  <si>
    <t>Peraturan Presiden Nomor 107 Tahun 2017 tentang Rincian Anggaran Pendapatan dan Belanja Negara Tahun Anggaran 2018 (Lampiran III)</t>
  </si>
  <si>
    <t>Peraturan Presiden Nomor 129 Tahun 2018 tentang Rincian Anggaran Pendapatan dan Belanja Negara Tahun Anggaran 2019 (Lampiran III)</t>
  </si>
  <si>
    <t>Peraturan Presiden Nomor 72 Tahun 2020 tentang Perubahan Atas Peraturan Presiden Nomor 54 Tahun 2020 (Lampiran IV)</t>
  </si>
  <si>
    <t>Pengelolaan Dan Penyelenggaraan Siaran Radio Publik</t>
  </si>
  <si>
    <t>011.11.11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</si>
</sst>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19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9"/>
      <color indexed="81"/>
      <name val="Tahoma"/>
      <family val="2"/>
    </font>
    <font>
      <b/>
      <sz val="16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1"/>
      <color theme="1"/>
      <name val="Arial"/>
      <family val="2"/>
    </font>
    <font>
      <b/>
      <sz val="16"/>
      <color theme="1"/>
      <name val="Calibri"/>
      <family val="2"/>
      <scheme val="minor"/>
    </font>
    <font>
      <sz val="11"/>
      <color theme="1"/>
      <name val="Century"/>
      <family val="1"/>
    </font>
    <font>
      <b/>
      <sz val="16"/>
      <name val="Century"/>
      <family val="1"/>
    </font>
    <font>
      <sz val="11"/>
      <name val="Century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93">
    <xf numFmtId="0" fontId="0" fillId="0" borderId="0" xfId="0"/>
    <xf numFmtId="164" fontId="0" fillId="0" borderId="0" xfId="2" applyNumberFormat="1" applyFont="1"/>
    <xf numFmtId="0" fontId="0" fillId="2" borderId="0" xfId="0" applyFill="1"/>
    <xf numFmtId="164" fontId="0" fillId="2" borderId="0" xfId="2" applyNumberFormat="1" applyFont="1" applyFill="1"/>
    <xf numFmtId="0" fontId="9" fillId="2" borderId="0" xfId="0" applyFont="1" applyFill="1"/>
    <xf numFmtId="0" fontId="11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7" fillId="2" borderId="0" xfId="0" applyFont="1" applyFill="1"/>
    <xf numFmtId="0" fontId="3" fillId="2" borderId="0" xfId="0" applyFont="1" applyFill="1"/>
    <xf numFmtId="0" fontId="8" fillId="2" borderId="0" xfId="0" applyFont="1" applyFill="1" applyAlignment="1">
      <alignment vertical="top"/>
    </xf>
    <xf numFmtId="3" fontId="9" fillId="2" borderId="1" xfId="0" applyNumberFormat="1" applyFont="1" applyFill="1" applyBorder="1"/>
    <xf numFmtId="3" fontId="9" fillId="2" borderId="1" xfId="0" applyNumberFormat="1" applyFont="1" applyFill="1" applyBorder="1" applyAlignment="1">
      <alignment horizontal="right" vertical="center"/>
    </xf>
    <xf numFmtId="3" fontId="9" fillId="2" borderId="1" xfId="0" applyNumberFormat="1" applyFont="1" applyFill="1" applyBorder="1" applyAlignment="1">
      <alignment vertical="center"/>
    </xf>
    <xf numFmtId="3" fontId="3" fillId="2" borderId="1" xfId="0" applyNumberFormat="1" applyFont="1" applyFill="1" applyBorder="1"/>
    <xf numFmtId="3" fontId="3" fillId="2" borderId="1" xfId="0" applyNumberFormat="1" applyFont="1" applyFill="1" applyBorder="1" applyAlignment="1">
      <alignment vertical="center"/>
    </xf>
    <xf numFmtId="0" fontId="3" fillId="2" borderId="0" xfId="0" applyFont="1" applyFill="1" applyBorder="1" applyAlignment="1">
      <alignment horizontal="center"/>
    </xf>
    <xf numFmtId="0" fontId="3" fillId="2" borderId="0" xfId="0" applyFont="1" applyFill="1" applyAlignment="1">
      <alignment vertical="top"/>
    </xf>
    <xf numFmtId="3" fontId="3" fillId="2" borderId="1" xfId="0" applyNumberFormat="1" applyFont="1" applyFill="1" applyBorder="1" applyAlignment="1">
      <alignment horizontal="right" vertical="center"/>
    </xf>
    <xf numFmtId="0" fontId="6" fillId="2" borderId="0" xfId="0" applyFont="1" applyFill="1"/>
    <xf numFmtId="0" fontId="3" fillId="2" borderId="0" xfId="0" applyFont="1" applyFill="1" applyAlignment="1">
      <alignment wrapText="1"/>
    </xf>
    <xf numFmtId="3" fontId="3" fillId="2" borderId="1" xfId="0" quotePrefix="1" applyNumberFormat="1" applyFont="1" applyFill="1" applyBorder="1" applyAlignment="1">
      <alignment horizontal="right" vertical="center"/>
    </xf>
    <xf numFmtId="0" fontId="9" fillId="2" borderId="1" xfId="0" quotePrefix="1" applyFont="1" applyFill="1" applyBorder="1" applyAlignment="1">
      <alignment horizontal="right"/>
    </xf>
    <xf numFmtId="0" fontId="6" fillId="2" borderId="0" xfId="0" applyFont="1" applyFill="1" applyAlignment="1">
      <alignment vertical="center"/>
    </xf>
    <xf numFmtId="0" fontId="13" fillId="3" borderId="1" xfId="0" applyFont="1" applyFill="1" applyBorder="1" applyAlignment="1">
      <alignment horizontal="center" vertical="center" wrapText="1"/>
    </xf>
    <xf numFmtId="0" fontId="13" fillId="3" borderId="1" xfId="0" quotePrefix="1" applyFont="1" applyFill="1" applyBorder="1" applyAlignment="1">
      <alignment horizontal="center" vertical="center" wrapText="1"/>
    </xf>
    <xf numFmtId="164" fontId="0" fillId="2" borderId="5" xfId="2" applyNumberFormat="1" applyFont="1" applyFill="1" applyBorder="1"/>
    <xf numFmtId="164" fontId="0" fillId="2" borderId="7" xfId="2" applyNumberFormat="1" applyFont="1" applyFill="1" applyBorder="1"/>
    <xf numFmtId="0" fontId="7" fillId="2" borderId="0" xfId="0" applyFont="1" applyFill="1" applyAlignment="1">
      <alignment horizontal="center" vertical="center" wrapText="1"/>
    </xf>
    <xf numFmtId="0" fontId="5" fillId="4" borderId="3" xfId="2" applyNumberFormat="1" applyFont="1" applyFill="1" applyBorder="1" applyAlignment="1">
      <alignment horizontal="center" vertical="center"/>
    </xf>
    <xf numFmtId="0" fontId="5" fillId="4" borderId="5" xfId="2" applyNumberFormat="1" applyFont="1" applyFill="1" applyBorder="1" applyAlignment="1">
      <alignment horizontal="center" vertical="center" wrapText="1"/>
    </xf>
    <xf numFmtId="0" fontId="15" fillId="2" borderId="0" xfId="0" applyFont="1" applyFill="1"/>
    <xf numFmtId="164" fontId="5" fillId="4" borderId="3" xfId="2" applyNumberFormat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0" fillId="5" borderId="11" xfId="0" applyFill="1" applyBorder="1"/>
    <xf numFmtId="0" fontId="0" fillId="5" borderId="12" xfId="0" applyFill="1" applyBorder="1"/>
    <xf numFmtId="0" fontId="0" fillId="5" borderId="13" xfId="0" applyFill="1" applyBorder="1"/>
    <xf numFmtId="0" fontId="0" fillId="5" borderId="14" xfId="0" applyFill="1" applyBorder="1"/>
    <xf numFmtId="0" fontId="0" fillId="5" borderId="0" xfId="0" applyFill="1" applyBorder="1"/>
    <xf numFmtId="0" fontId="0" fillId="5" borderId="15" xfId="0" applyFill="1" applyBorder="1"/>
    <xf numFmtId="0" fontId="14" fillId="5" borderId="14" xfId="0" applyFont="1" applyFill="1" applyBorder="1"/>
    <xf numFmtId="0" fontId="16" fillId="5" borderId="0" xfId="0" applyFont="1" applyFill="1" applyBorder="1"/>
    <xf numFmtId="0" fontId="18" fillId="5" borderId="0" xfId="0" applyFont="1" applyFill="1" applyBorder="1"/>
    <xf numFmtId="0" fontId="18" fillId="5" borderId="0" xfId="0" applyFont="1" applyFill="1" applyBorder="1" applyAlignment="1">
      <alignment vertical="center"/>
    </xf>
    <xf numFmtId="0" fontId="14" fillId="5" borderId="0" xfId="0" applyFont="1" applyFill="1" applyBorder="1"/>
    <xf numFmtId="0" fontId="0" fillId="5" borderId="0" xfId="0" applyFill="1"/>
    <xf numFmtId="0" fontId="0" fillId="5" borderId="16" xfId="0" applyFill="1" applyBorder="1"/>
    <xf numFmtId="0" fontId="0" fillId="5" borderId="10" xfId="0" applyFill="1" applyBorder="1"/>
    <xf numFmtId="0" fontId="0" fillId="5" borderId="17" xfId="0" applyFill="1" applyBorder="1"/>
    <xf numFmtId="0" fontId="17" fillId="5" borderId="0" xfId="0" applyFont="1" applyFill="1" applyBorder="1" applyAlignment="1">
      <alignment horizontal="center" vertical="center"/>
    </xf>
    <xf numFmtId="0" fontId="16" fillId="5" borderId="0" xfId="0" applyFont="1" applyFill="1" applyBorder="1" applyAlignment="1">
      <alignment vertical="center"/>
    </xf>
    <xf numFmtId="0" fontId="12" fillId="3" borderId="1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3" fontId="0" fillId="0" borderId="0" xfId="0" applyNumberFormat="1"/>
    <xf numFmtId="3" fontId="3" fillId="2" borderId="0" xfId="0" applyNumberFormat="1" applyFont="1" applyFill="1"/>
    <xf numFmtId="41" fontId="3" fillId="2" borderId="0" xfId="1" applyFont="1" applyFill="1"/>
    <xf numFmtId="41" fontId="3" fillId="2" borderId="0" xfId="0" applyNumberFormat="1" applyFont="1" applyFill="1"/>
    <xf numFmtId="0" fontId="16" fillId="5" borderId="0" xfId="0" applyFont="1" applyFill="1"/>
    <xf numFmtId="3" fontId="3" fillId="2" borderId="5" xfId="0" applyNumberFormat="1" applyFont="1" applyFill="1" applyBorder="1"/>
    <xf numFmtId="3" fontId="3" fillId="2" borderId="19" xfId="0" applyNumberFormat="1" applyFont="1" applyFill="1" applyBorder="1"/>
    <xf numFmtId="3" fontId="0" fillId="0" borderId="19" xfId="0" applyNumberFormat="1" applyBorder="1"/>
    <xf numFmtId="3" fontId="0" fillId="0" borderId="19" xfId="0" applyNumberFormat="1" applyBorder="1" applyAlignment="1">
      <alignment horizontal="right"/>
    </xf>
    <xf numFmtId="3" fontId="3" fillId="2" borderId="7" xfId="0" applyNumberFormat="1" applyFont="1" applyFill="1" applyBorder="1"/>
    <xf numFmtId="3" fontId="3" fillId="2" borderId="19" xfId="0" quotePrefix="1" applyNumberFormat="1" applyFont="1" applyFill="1" applyBorder="1" applyAlignment="1">
      <alignment horizontal="right"/>
    </xf>
    <xf numFmtId="41" fontId="3" fillId="2" borderId="5" xfId="0" applyNumberFormat="1" applyFont="1" applyFill="1" applyBorder="1" applyAlignment="1">
      <alignment horizontal="right" vertical="center"/>
    </xf>
    <xf numFmtId="3" fontId="3" fillId="2" borderId="19" xfId="0" applyNumberFormat="1" applyFont="1" applyFill="1" applyBorder="1" applyAlignment="1">
      <alignment horizontal="right" vertical="center"/>
    </xf>
    <xf numFmtId="41" fontId="3" fillId="2" borderId="7" xfId="0" applyNumberFormat="1" applyFont="1" applyFill="1" applyBorder="1" applyAlignment="1">
      <alignment horizontal="right" vertical="center"/>
    </xf>
    <xf numFmtId="41" fontId="3" fillId="2" borderId="5" xfId="0" applyNumberFormat="1" applyFont="1" applyFill="1" applyBorder="1"/>
    <xf numFmtId="41" fontId="3" fillId="2" borderId="7" xfId="0" applyNumberFormat="1" applyFont="1" applyFill="1" applyBorder="1"/>
    <xf numFmtId="3" fontId="1" fillId="2" borderId="19" xfId="0" quotePrefix="1" applyNumberFormat="1" applyFont="1" applyFill="1" applyBorder="1" applyAlignment="1">
      <alignment horizontal="right" vertical="center"/>
    </xf>
    <xf numFmtId="3" fontId="9" fillId="2" borderId="1" xfId="1" applyNumberFormat="1" applyFont="1" applyFill="1" applyBorder="1" applyAlignment="1">
      <alignment horizontal="right" vertical="center"/>
    </xf>
    <xf numFmtId="3" fontId="3" fillId="2" borderId="1" xfId="1" applyNumberFormat="1" applyFont="1" applyFill="1" applyBorder="1" applyAlignment="1">
      <alignment horizontal="right" vertical="center"/>
    </xf>
    <xf numFmtId="0" fontId="17" fillId="5" borderId="0" xfId="0" applyFont="1" applyFill="1" applyBorder="1" applyAlignment="1">
      <alignment horizontal="center" vertical="center"/>
    </xf>
    <xf numFmtId="0" fontId="17" fillId="5" borderId="14" xfId="0" applyFont="1" applyFill="1" applyBorder="1" applyAlignment="1">
      <alignment horizontal="center" vertical="center"/>
    </xf>
    <xf numFmtId="0" fontId="17" fillId="5" borderId="15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/>
    </xf>
    <xf numFmtId="0" fontId="5" fillId="4" borderId="9" xfId="0" applyFont="1" applyFill="1" applyBorder="1" applyAlignment="1">
      <alignment horizontal="center" vertical="center"/>
    </xf>
    <xf numFmtId="0" fontId="4" fillId="3" borderId="18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 wrapText="1"/>
    </xf>
    <xf numFmtId="0" fontId="5" fillId="3" borderId="18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/>
    </xf>
    <xf numFmtId="0" fontId="11" fillId="2" borderId="0" xfId="0" applyFont="1" applyFill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3" fontId="0" fillId="0" borderId="1" xfId="0" applyNumberFormat="1" applyBorder="1"/>
  </cellXfs>
  <cellStyles count="3">
    <cellStyle name="Comma" xfId="2" builtinId="3"/>
    <cellStyle name="Comma [0]" xfId="1" builtinId="6"/>
    <cellStyle name="Normal" xfId="0" builtinId="0"/>
  </cellStyles>
  <dxfs count="0"/>
  <tableStyles count="0" defaultTableStyle="TableStyleMedium2" defaultPivotStyle="PivotStyleLight16"/>
  <colors>
    <mruColors>
      <color rgb="FFE0EEEE"/>
      <color rgb="FFE3E7E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'012'!$C$4</c:f>
              <c:strCache>
                <c:ptCount val="1"/>
                <c:pt idx="0">
                  <c:v>Peningkatan Sarana dan Prasarana Aparatur Kementerian Pertahanan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2.389485810875773E-2"/>
                  <c:y val="-3.22952710495963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08E-41EF-936F-23ADF023657B}"/>
                </c:ext>
              </c:extLst>
            </c:dLbl>
            <c:dLbl>
              <c:idx val="1"/>
              <c:layout>
                <c:manualLayout>
                  <c:x val="1.4336914865254638E-2"/>
                  <c:y val="-3.69088811995386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08E-41EF-936F-23ADF023657B}"/>
                </c:ext>
              </c:extLst>
            </c:dLbl>
            <c:dLbl>
              <c:idx val="2"/>
              <c:layout>
                <c:manualLayout>
                  <c:x val="1.9115886487006184E-2"/>
                  <c:y val="-5.53633217993079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08E-41EF-936F-23ADF023657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'012'!$B$5:$B$7</c:f>
              <c:numCache>
                <c:formatCode>General</c:formatCode>
                <c:ptCount val="3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</c:numCache>
            </c:numRef>
          </c:cat>
          <c:val>
            <c:numRef>
              <c:f>'012'!$C$5:$C$7</c:f>
              <c:numCache>
                <c:formatCode>_(* #,##0_);_(* \(#,##0\);_(* "-"??_);_(@_)</c:formatCode>
                <c:ptCount val="3"/>
                <c:pt idx="0">
                  <c:v>17268042739</c:v>
                </c:pt>
                <c:pt idx="1">
                  <c:v>15366071531</c:v>
                </c:pt>
                <c:pt idx="2">
                  <c:v>12149163824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08E-41EF-936F-23ADF02365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7297536"/>
        <c:axId val="37299328"/>
        <c:axId val="0"/>
      </c:bar3DChart>
      <c:catAx>
        <c:axId val="37297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en-US"/>
          </a:p>
        </c:txPr>
        <c:crossAx val="37299328"/>
        <c:crosses val="autoZero"/>
        <c:auto val="1"/>
        <c:lblAlgn val="ctr"/>
        <c:lblOffset val="100"/>
        <c:noMultiLvlLbl val="0"/>
      </c:catAx>
      <c:valAx>
        <c:axId val="37299328"/>
        <c:scaling>
          <c:orientation val="minMax"/>
        </c:scaling>
        <c:delete val="1"/>
        <c:axPos val="l"/>
        <c:numFmt formatCode="_(* #,##0_);_(* \(#,##0\);_(* &quot;-&quot;??_);_(@_)" sourceLinked="1"/>
        <c:majorTickMark val="none"/>
        <c:minorTickMark val="none"/>
        <c:tickLblPos val="nextTo"/>
        <c:crossAx val="3729753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'011'!$C$4</c:f>
              <c:strCache>
                <c:ptCount val="1"/>
                <c:pt idx="0">
                  <c:v>Pelaksanaan Diplomasi dan Kerjasama Internasional pada Perwakilan RI di Luar Negeri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2.3809523809523784E-2"/>
                  <c:y val="-4.16666666666666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999-49D0-95C7-64278E17B73D}"/>
                </c:ext>
              </c:extLst>
            </c:dLbl>
            <c:dLbl>
              <c:idx val="1"/>
              <c:layout>
                <c:manualLayout>
                  <c:x val="2.3809523809523808E-2"/>
                  <c:y val="-3.70370370370370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999-49D0-95C7-64278E17B73D}"/>
                </c:ext>
              </c:extLst>
            </c:dLbl>
            <c:dLbl>
              <c:idx val="2"/>
              <c:layout>
                <c:manualLayout>
                  <c:x val="1.5873015873015969E-2"/>
                  <c:y val="-2.77777777777777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999-49D0-95C7-64278E17B73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'011'!$B$5:$B$7</c:f>
              <c:numCache>
                <c:formatCode>General</c:formatCode>
                <c:ptCount val="3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</c:numCache>
            </c:numRef>
          </c:cat>
          <c:val>
            <c:numRef>
              <c:f>'011'!$C$5:$C$7</c:f>
              <c:numCache>
                <c:formatCode>_(* #,##0_);_(* \(#,##0\);_(* "-"??_);_(@_)</c:formatCode>
                <c:ptCount val="3"/>
                <c:pt idx="0">
                  <c:v>577441000</c:v>
                </c:pt>
                <c:pt idx="1">
                  <c:v>831106023</c:v>
                </c:pt>
                <c:pt idx="2">
                  <c:v>448404894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999-49D0-95C7-64278E17B7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9226368"/>
        <c:axId val="39228160"/>
        <c:axId val="0"/>
      </c:bar3DChart>
      <c:catAx>
        <c:axId val="39226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en-US"/>
          </a:p>
        </c:txPr>
        <c:crossAx val="39228160"/>
        <c:crosses val="autoZero"/>
        <c:auto val="1"/>
        <c:lblAlgn val="ctr"/>
        <c:lblOffset val="100"/>
        <c:noMultiLvlLbl val="0"/>
      </c:catAx>
      <c:valAx>
        <c:axId val="39228160"/>
        <c:scaling>
          <c:orientation val="minMax"/>
        </c:scaling>
        <c:delete val="1"/>
        <c:axPos val="l"/>
        <c:numFmt formatCode="_(* #,##0_);_(* \(#,##0\);_(* &quot;-&quot;??_);_(@_)" sourceLinked="1"/>
        <c:majorTickMark val="none"/>
        <c:minorTickMark val="none"/>
        <c:tickLblPos val="nextTo"/>
        <c:crossAx val="3922636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'059'!$C$4</c:f>
              <c:strCache>
                <c:ptCount val="1"/>
                <c:pt idx="0">
                  <c:v>Dukungan Manajemen dan Pelaksanaan Tugas Teknis Lainnya Kementerian Komunikasi dan Informatika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1.7125382262996942E-2"/>
                  <c:y val="-3.45199568500539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15F-4938-AC51-F8B14D21D4CA}"/>
                </c:ext>
              </c:extLst>
            </c:dLbl>
            <c:dLbl>
              <c:idx val="1"/>
              <c:layout>
                <c:manualLayout>
                  <c:x val="1.2232415902140673E-2"/>
                  <c:y val="-1.72599784250269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15F-4938-AC51-F8B14D21D4CA}"/>
                </c:ext>
              </c:extLst>
            </c:dLbl>
            <c:dLbl>
              <c:idx val="2"/>
              <c:layout>
                <c:manualLayout>
                  <c:x val="1.7125382262996851E-2"/>
                  <c:y val="-3.45199568500539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15F-4938-AC51-F8B14D21D4C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'059'!$B$5:$B$7</c:f>
              <c:numCache>
                <c:formatCode>General</c:formatCode>
                <c:ptCount val="3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</c:numCache>
            </c:numRef>
          </c:cat>
          <c:val>
            <c:numRef>
              <c:f>'059'!$C$5:$C$7</c:f>
              <c:numCache>
                <c:formatCode>_(* #,##0_);_(* \(#,##0\);_(* "-"??_);_(@_)</c:formatCode>
                <c:ptCount val="3"/>
                <c:pt idx="0">
                  <c:v>264266864</c:v>
                </c:pt>
                <c:pt idx="1">
                  <c:v>267284368</c:v>
                </c:pt>
                <c:pt idx="2">
                  <c:v>212943347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15F-4938-AC51-F8B14D21D4C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37914112"/>
        <c:axId val="37925248"/>
        <c:axId val="0"/>
      </c:bar3DChart>
      <c:catAx>
        <c:axId val="379141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en-US"/>
          </a:p>
        </c:txPr>
        <c:crossAx val="37925248"/>
        <c:crosses val="autoZero"/>
        <c:auto val="1"/>
        <c:lblAlgn val="ctr"/>
        <c:lblOffset val="100"/>
        <c:noMultiLvlLbl val="0"/>
      </c:catAx>
      <c:valAx>
        <c:axId val="37925248"/>
        <c:scaling>
          <c:orientation val="minMax"/>
        </c:scaling>
        <c:delete val="1"/>
        <c:axPos val="l"/>
        <c:numFmt formatCode="_(* #,##0_);_(* \(#,##0\);_(* &quot;-&quot;??_);_(@_)" sourceLinked="1"/>
        <c:majorTickMark val="none"/>
        <c:minorTickMark val="none"/>
        <c:tickLblPos val="nextTo"/>
        <c:crossAx val="3791411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'050'!$C$4</c:f>
              <c:strCache>
                <c:ptCount val="1"/>
                <c:pt idx="0">
                  <c:v>Dukungan Manajemen dan Pelaksanaan Tugas Teknis Lainnya Intelijen Negara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2.0087884494664157E-2"/>
                  <c:y val="-3.22952710495963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A31-4AF2-8FDD-D6A15A3FB92C}"/>
                </c:ext>
              </c:extLst>
            </c:dLbl>
            <c:dLbl>
              <c:idx val="1"/>
              <c:layout>
                <c:manualLayout>
                  <c:x val="2.5109855618330193E-2"/>
                  <c:y val="-1.8454440599769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A31-4AF2-8FDD-D6A15A3FB92C}"/>
                </c:ext>
              </c:extLst>
            </c:dLbl>
            <c:dLbl>
              <c:idx val="2"/>
              <c:layout>
                <c:manualLayout>
                  <c:x val="2.0087884494664157E-2"/>
                  <c:y val="-4.15224913494809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A31-4AF2-8FDD-D6A15A3FB92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'050'!$B$5:$B$7</c:f>
              <c:numCache>
                <c:formatCode>General</c:formatCode>
                <c:ptCount val="3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</c:numCache>
            </c:numRef>
          </c:cat>
          <c:val>
            <c:numRef>
              <c:f>'050'!$C$5:$C$7</c:f>
              <c:numCache>
                <c:formatCode>_(* #,##0_);_(* \(#,##0\);_(* "-"??_);_(@_)</c:formatCode>
                <c:ptCount val="3"/>
                <c:pt idx="0">
                  <c:v>3634814229</c:v>
                </c:pt>
                <c:pt idx="1">
                  <c:v>1726537884</c:v>
                </c:pt>
                <c:pt idx="2">
                  <c:v>1623317137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A31-4AF2-8FDD-D6A15A3FB92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38003840"/>
        <c:axId val="38006784"/>
        <c:axId val="0"/>
      </c:bar3DChart>
      <c:catAx>
        <c:axId val="380038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en-US"/>
          </a:p>
        </c:txPr>
        <c:crossAx val="38006784"/>
        <c:crosses val="autoZero"/>
        <c:auto val="1"/>
        <c:lblAlgn val="ctr"/>
        <c:lblOffset val="100"/>
        <c:noMultiLvlLbl val="0"/>
      </c:catAx>
      <c:valAx>
        <c:axId val="38006784"/>
        <c:scaling>
          <c:orientation val="minMax"/>
        </c:scaling>
        <c:delete val="1"/>
        <c:axPos val="l"/>
        <c:numFmt formatCode="_(* #,##0_);_(* \(#,##0\);_(* &quot;-&quot;??_);_(@_)" sourceLinked="1"/>
        <c:majorTickMark val="none"/>
        <c:minorTickMark val="none"/>
        <c:tickLblPos val="nextTo"/>
        <c:crossAx val="3800384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'051'!$C$4</c:f>
              <c:strCache>
                <c:ptCount val="1"/>
                <c:pt idx="0">
                  <c:v>Dukungan Manajemen dan Pelaksanaan Tugas Teknis Lainnya Badan Siber dan Sandi Negara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2.8776978417266209E-2"/>
                  <c:y val="-4.15224913494809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2B0-4A81-8E4E-613B8465AD2A}"/>
                </c:ext>
              </c:extLst>
            </c:dLbl>
            <c:dLbl>
              <c:idx val="1"/>
              <c:layout>
                <c:manualLayout>
                  <c:x val="2.1582733812949641E-2"/>
                  <c:y val="-2.7681660899653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2B0-4A81-8E4E-613B8465AD2A}"/>
                </c:ext>
              </c:extLst>
            </c:dLbl>
            <c:dLbl>
              <c:idx val="2"/>
              <c:layout>
                <c:manualLayout>
                  <c:x val="2.1582733812949551E-2"/>
                  <c:y val="-3.6908881199538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2B0-4A81-8E4E-613B8465AD2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'051'!$B$5:$B$7</c:f>
              <c:numCache>
                <c:formatCode>General</c:formatCode>
                <c:ptCount val="3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</c:numCache>
            </c:numRef>
          </c:cat>
          <c:val>
            <c:numRef>
              <c:f>'051'!$C$5:$C$7</c:f>
              <c:numCache>
                <c:formatCode>_(* #,##0_);_(* \(#,##0\);_(* "-"??_);_(@_)</c:formatCode>
                <c:ptCount val="3"/>
                <c:pt idx="0">
                  <c:v>264905000</c:v>
                </c:pt>
                <c:pt idx="1">
                  <c:v>289035813</c:v>
                </c:pt>
                <c:pt idx="2">
                  <c:v>534085657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2B0-4A81-8E4E-613B8465AD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9327232"/>
        <c:axId val="39328768"/>
        <c:axId val="0"/>
      </c:bar3DChart>
      <c:catAx>
        <c:axId val="393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en-US"/>
          </a:p>
        </c:txPr>
        <c:crossAx val="39328768"/>
        <c:crosses val="autoZero"/>
        <c:auto val="1"/>
        <c:lblAlgn val="ctr"/>
        <c:lblOffset val="100"/>
        <c:noMultiLvlLbl val="0"/>
      </c:catAx>
      <c:valAx>
        <c:axId val="39328768"/>
        <c:scaling>
          <c:orientation val="minMax"/>
        </c:scaling>
        <c:delete val="1"/>
        <c:axPos val="l"/>
        <c:numFmt formatCode="_(* #,##0_);_(* \(#,##0\);_(* &quot;-&quot;??_);_(@_)" sourceLinked="1"/>
        <c:majorTickMark val="none"/>
        <c:minorTickMark val="none"/>
        <c:tickLblPos val="nextTo"/>
        <c:crossAx val="3932723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'064'!$C$4</c:f>
              <c:strCache>
                <c:ptCount val="1"/>
                <c:pt idx="0">
                  <c:v>Dukungan Manajemen dan Pelaksanaan Tugas Teknis Lainnya Lemhannas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2.5000000000000001E-2"/>
                  <c:y val="-2.77777777777777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507-4D13-8D41-6D742F03F8F6}"/>
                </c:ext>
              </c:extLst>
            </c:dLbl>
            <c:dLbl>
              <c:idx val="1"/>
              <c:layout>
                <c:manualLayout>
                  <c:x val="1.1111111111111112E-2"/>
                  <c:y val="-2.31481481481481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507-4D13-8D41-6D742F03F8F6}"/>
                </c:ext>
              </c:extLst>
            </c:dLbl>
            <c:dLbl>
              <c:idx val="2"/>
              <c:layout>
                <c:manualLayout>
                  <c:x val="1.3888888888888888E-2"/>
                  <c:y val="-2.77777777777777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507-4D13-8D41-6D742F03F8F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'064'!$B$5:$B$7</c:f>
              <c:numCache>
                <c:formatCode>General</c:formatCode>
                <c:ptCount val="3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</c:numCache>
            </c:numRef>
          </c:cat>
          <c:val>
            <c:numRef>
              <c:f>'064'!$C$5:$C$7</c:f>
              <c:numCache>
                <c:formatCode>_(* #,##0_);_(* \(#,##0\);_(* "-"??_);_(@_)</c:formatCode>
                <c:ptCount val="3"/>
                <c:pt idx="0">
                  <c:v>175665900</c:v>
                </c:pt>
                <c:pt idx="1">
                  <c:v>137320648</c:v>
                </c:pt>
                <c:pt idx="2">
                  <c:v>148346016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507-4D13-8D41-6D742F03F8F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39412096"/>
        <c:axId val="39414784"/>
        <c:axId val="0"/>
      </c:bar3DChart>
      <c:catAx>
        <c:axId val="39412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en-US"/>
          </a:p>
        </c:txPr>
        <c:crossAx val="39414784"/>
        <c:crosses val="autoZero"/>
        <c:auto val="1"/>
        <c:lblAlgn val="ctr"/>
        <c:lblOffset val="100"/>
        <c:noMultiLvlLbl val="0"/>
      </c:catAx>
      <c:valAx>
        <c:axId val="39414784"/>
        <c:scaling>
          <c:orientation val="minMax"/>
        </c:scaling>
        <c:delete val="1"/>
        <c:axPos val="l"/>
        <c:numFmt formatCode="_(* #,##0_);_(* \(#,##0\);_(* &quot;-&quot;??_);_(@_)" sourceLinked="1"/>
        <c:majorTickMark val="none"/>
        <c:minorTickMark val="none"/>
        <c:tickLblPos val="nextTo"/>
        <c:crossAx val="3941209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'052'!$C$4</c:f>
              <c:strCache>
                <c:ptCount val="1"/>
                <c:pt idx="0">
                  <c:v>Dukungan Manajemen dan Pelaksanaan Tugas Teknis Lainnya Wantanas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2.34375E-2"/>
                  <c:y val="-3.07017543859649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40A-4CC2-A35F-985DE3893E84}"/>
                </c:ext>
              </c:extLst>
            </c:dLbl>
            <c:dLbl>
              <c:idx val="1"/>
              <c:layout>
                <c:manualLayout>
                  <c:x val="1.5625E-2"/>
                  <c:y val="-3.07017543859649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40A-4CC2-A35F-985DE3893E84}"/>
                </c:ext>
              </c:extLst>
            </c:dLbl>
            <c:dLbl>
              <c:idx val="2"/>
              <c:layout>
                <c:manualLayout>
                  <c:x val="1.3020833333333334E-2"/>
                  <c:y val="-1.75438596491228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40A-4CC2-A35F-985DE3893E8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'052'!$B$5:$B$7</c:f>
              <c:numCache>
                <c:formatCode>General</c:formatCode>
                <c:ptCount val="3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</c:numCache>
            </c:numRef>
          </c:cat>
          <c:val>
            <c:numRef>
              <c:f>'052'!$C$5:$C$7</c:f>
              <c:numCache>
                <c:formatCode>_(* #,##0_);_(* \(#,##0\);_(* "-"??_);_(@_)</c:formatCode>
                <c:ptCount val="3"/>
                <c:pt idx="0">
                  <c:v>32152600</c:v>
                </c:pt>
                <c:pt idx="1">
                  <c:v>32628997</c:v>
                </c:pt>
                <c:pt idx="2">
                  <c:v>37038711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40A-4CC2-A35F-985DE3893E8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41926656"/>
        <c:axId val="41929344"/>
        <c:axId val="0"/>
      </c:bar3DChart>
      <c:catAx>
        <c:axId val="41926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en-US"/>
          </a:p>
        </c:txPr>
        <c:crossAx val="41929344"/>
        <c:crosses val="autoZero"/>
        <c:auto val="1"/>
        <c:lblAlgn val="ctr"/>
        <c:lblOffset val="100"/>
        <c:noMultiLvlLbl val="0"/>
      </c:catAx>
      <c:valAx>
        <c:axId val="41929344"/>
        <c:scaling>
          <c:orientation val="minMax"/>
        </c:scaling>
        <c:delete val="1"/>
        <c:axPos val="l"/>
        <c:numFmt formatCode="_(* #,##0_);_(* \(#,##0\);_(* &quot;-&quot;??_);_(@_)" sourceLinked="1"/>
        <c:majorTickMark val="none"/>
        <c:minorTickMark val="none"/>
        <c:tickLblPos val="nextTo"/>
        <c:crossAx val="4192665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'117'!$C$4</c:f>
              <c:strCache>
                <c:ptCount val="1"/>
                <c:pt idx="0">
                  <c:v>Dukungan Manajemen Dan Pelaksanaan Tugas Teknis Lainnya LPP TVRI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2.8469750889679714E-2"/>
                  <c:y val="-2.3068050749711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B41-4E99-9A12-2D0E2CDE1A48}"/>
                </c:ext>
              </c:extLst>
            </c:dLbl>
            <c:dLbl>
              <c:idx val="1"/>
              <c:layout>
                <c:manualLayout>
                  <c:x val="1.4234875444839857E-2"/>
                  <c:y val="-2.3068050749711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B41-4E99-9A12-2D0E2CDE1A48}"/>
                </c:ext>
              </c:extLst>
            </c:dLbl>
            <c:dLbl>
              <c:idx val="2"/>
              <c:layout>
                <c:manualLayout>
                  <c:x val="1.4234875444839857E-2"/>
                  <c:y val="-2.7681660899653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B41-4E99-9A12-2D0E2CDE1A4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'117'!$B$5:$B$7</c:f>
              <c:numCache>
                <c:formatCode>General</c:formatCode>
                <c:ptCount val="3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</c:numCache>
            </c:numRef>
          </c:cat>
          <c:val>
            <c:numRef>
              <c:f>'117'!$C$5:$C$7</c:f>
              <c:numCache>
                <c:formatCode>_(* #,##0_);_(* \(#,##0\);_(* "-"??_);_(@_)</c:formatCode>
                <c:ptCount val="3"/>
                <c:pt idx="0">
                  <c:v>235160235</c:v>
                </c:pt>
                <c:pt idx="1">
                  <c:v>242294133</c:v>
                </c:pt>
                <c:pt idx="2">
                  <c:v>280763101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B41-4E99-9A12-2D0E2CDE1A4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81898880"/>
        <c:axId val="38013184"/>
        <c:axId val="0"/>
      </c:bar3DChart>
      <c:catAx>
        <c:axId val="818988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en-US"/>
          </a:p>
        </c:txPr>
        <c:crossAx val="38013184"/>
        <c:crosses val="autoZero"/>
        <c:auto val="1"/>
        <c:lblAlgn val="ctr"/>
        <c:lblOffset val="100"/>
        <c:noMultiLvlLbl val="0"/>
      </c:catAx>
      <c:valAx>
        <c:axId val="38013184"/>
        <c:scaling>
          <c:orientation val="minMax"/>
        </c:scaling>
        <c:delete val="1"/>
        <c:axPos val="l"/>
        <c:numFmt formatCode="_(* #,##0_);_(* \(#,##0\);_(* &quot;-&quot;??_);_(@_)" sourceLinked="1"/>
        <c:majorTickMark val="none"/>
        <c:minorTickMark val="none"/>
        <c:tickLblPos val="nextTo"/>
        <c:crossAx val="8189888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'116'!$C$4</c:f>
              <c:strCache>
                <c:ptCount val="1"/>
                <c:pt idx="0">
                  <c:v>Dukungan Manajemen Dan Pelaksanaan Tugas Teknis Lainnya LPP RRI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1.5581524763494692E-2"/>
                  <c:y val="-5.5363321799307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962-40A3-9F3F-BB83D28FA8E3}"/>
                </c:ext>
              </c:extLst>
            </c:dLbl>
            <c:dLbl>
              <c:idx val="1"/>
              <c:layout>
                <c:manualLayout>
                  <c:x val="1.7807456872565387E-2"/>
                  <c:y val="-3.22952710495963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962-40A3-9F3F-BB83D28FA8E3}"/>
                </c:ext>
              </c:extLst>
            </c:dLbl>
            <c:dLbl>
              <c:idx val="2"/>
              <c:layout>
                <c:manualLayout>
                  <c:x val="2.003338898163606E-2"/>
                  <c:y val="-2.7681660899653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962-40A3-9F3F-BB83D28FA8E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'116'!$B$5:$B$7</c:f>
              <c:numCache>
                <c:formatCode>General</c:formatCode>
                <c:ptCount val="3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</c:numCache>
            </c:numRef>
          </c:cat>
          <c:val>
            <c:numRef>
              <c:f>'116'!$C$5:$C$7</c:f>
              <c:numCache>
                <c:formatCode>_(* #,##0_);_(* \(#,##0\);_(* "-"??_);_(@_)</c:formatCode>
                <c:ptCount val="3"/>
                <c:pt idx="0">
                  <c:v>140055273</c:v>
                </c:pt>
                <c:pt idx="1">
                  <c:v>165710269</c:v>
                </c:pt>
                <c:pt idx="2">
                  <c:v>139030639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962-40A3-9F3F-BB83D28FA8E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81943168"/>
        <c:axId val="81946112"/>
        <c:axId val="0"/>
      </c:bar3DChart>
      <c:catAx>
        <c:axId val="81943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en-US"/>
          </a:p>
        </c:txPr>
        <c:crossAx val="81946112"/>
        <c:crosses val="autoZero"/>
        <c:auto val="1"/>
        <c:lblAlgn val="ctr"/>
        <c:lblOffset val="100"/>
        <c:noMultiLvlLbl val="0"/>
      </c:catAx>
      <c:valAx>
        <c:axId val="81946112"/>
        <c:scaling>
          <c:orientation val="minMax"/>
        </c:scaling>
        <c:delete val="1"/>
        <c:axPos val="l"/>
        <c:numFmt formatCode="_(* #,##0_);_(* \(#,##0\);_(* &quot;-&quot;??_);_(@_)" sourceLinked="1"/>
        <c:majorTickMark val="none"/>
        <c:minorTickMark val="none"/>
        <c:tickLblPos val="nextTo"/>
        <c:crossAx val="8194316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304800</xdr:colOff>
      <xdr:row>4</xdr:row>
      <xdr:rowOff>23812</xdr:rowOff>
    </xdr:from>
    <xdr:to>
      <xdr:col>7</xdr:col>
      <xdr:colOff>466726</xdr:colOff>
      <xdr:row>18</xdr:row>
      <xdr:rowOff>100012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409575</xdr:colOff>
      <xdr:row>4</xdr:row>
      <xdr:rowOff>80962</xdr:rowOff>
    </xdr:from>
    <xdr:to>
      <xdr:col>8</xdr:col>
      <xdr:colOff>76200</xdr:colOff>
      <xdr:row>18</xdr:row>
      <xdr:rowOff>157162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381000</xdr:colOff>
      <xdr:row>3</xdr:row>
      <xdr:rowOff>909637</xdr:rowOff>
    </xdr:from>
    <xdr:to>
      <xdr:col>7</xdr:col>
      <xdr:colOff>495300</xdr:colOff>
      <xdr:row>19</xdr:row>
      <xdr:rowOff>33337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304800</xdr:colOff>
      <xdr:row>3</xdr:row>
      <xdr:rowOff>785812</xdr:rowOff>
    </xdr:from>
    <xdr:to>
      <xdr:col>8</xdr:col>
      <xdr:colOff>104775</xdr:colOff>
      <xdr:row>17</xdr:row>
      <xdr:rowOff>100012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361950</xdr:colOff>
      <xdr:row>4</xdr:row>
      <xdr:rowOff>14287</xdr:rowOff>
    </xdr:from>
    <xdr:to>
      <xdr:col>8</xdr:col>
      <xdr:colOff>123825</xdr:colOff>
      <xdr:row>18</xdr:row>
      <xdr:rowOff>90487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4</xdr:row>
      <xdr:rowOff>23812</xdr:rowOff>
    </xdr:from>
    <xdr:to>
      <xdr:col>7</xdr:col>
      <xdr:colOff>257175</xdr:colOff>
      <xdr:row>19</xdr:row>
      <xdr:rowOff>52387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4</xdr:row>
      <xdr:rowOff>4762</xdr:rowOff>
    </xdr:from>
    <xdr:to>
      <xdr:col>7</xdr:col>
      <xdr:colOff>47625</xdr:colOff>
      <xdr:row>19</xdr:row>
      <xdr:rowOff>33337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152400</xdr:colOff>
      <xdr:row>4</xdr:row>
      <xdr:rowOff>23812</xdr:rowOff>
    </xdr:from>
    <xdr:to>
      <xdr:col>7</xdr:col>
      <xdr:colOff>390525</xdr:colOff>
      <xdr:row>18</xdr:row>
      <xdr:rowOff>100012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76200</xdr:colOff>
      <xdr:row>4</xdr:row>
      <xdr:rowOff>4762</xdr:rowOff>
    </xdr:from>
    <xdr:to>
      <xdr:col>8</xdr:col>
      <xdr:colOff>123825</xdr:colOff>
      <xdr:row>18</xdr:row>
      <xdr:rowOff>80962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T39"/>
  <sheetViews>
    <sheetView tabSelected="1" zoomScale="78" zoomScaleNormal="78" workbookViewId="0">
      <selection activeCell="A2" sqref="A2"/>
    </sheetView>
  </sheetViews>
  <sheetFormatPr defaultColWidth="9.1796875" defaultRowHeight="14.5" x14ac:dyDescent="0.35"/>
  <cols>
    <col min="1" max="1" width="9.1796875" style="2"/>
    <col min="2" max="2" width="3.81640625" style="2" customWidth="1"/>
    <col min="3" max="3" width="23" style="2" customWidth="1"/>
    <col min="4" max="4" width="1.453125" style="2" customWidth="1"/>
    <col min="5" max="5" width="1.54296875" style="2" customWidth="1"/>
    <col min="6" max="16384" width="9.1796875" style="2"/>
  </cols>
  <sheetData>
    <row r="1" spans="2:20" ht="15" thickBot="1" x14ac:dyDescent="0.4"/>
    <row r="2" spans="2:20" ht="15" thickTop="1" x14ac:dyDescent="0.35">
      <c r="B2" s="34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6"/>
    </row>
    <row r="3" spans="2:20" x14ac:dyDescent="0.35">
      <c r="B3" s="37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9"/>
    </row>
    <row r="4" spans="2:20" x14ac:dyDescent="0.35">
      <c r="B4" s="40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38"/>
      <c r="T4" s="39"/>
    </row>
    <row r="5" spans="2:20" ht="21" customHeight="1" x14ac:dyDescent="0.35">
      <c r="B5" s="73" t="s">
        <v>158</v>
      </c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4"/>
    </row>
    <row r="6" spans="2:20" ht="21" customHeight="1" x14ac:dyDescent="0.35">
      <c r="B6" s="40"/>
      <c r="C6" s="72" t="s">
        <v>133</v>
      </c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38"/>
      <c r="T6" s="39"/>
    </row>
    <row r="7" spans="2:20" ht="21" customHeight="1" x14ac:dyDescent="0.35">
      <c r="B7" s="40"/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38"/>
      <c r="T7" s="39"/>
    </row>
    <row r="8" spans="2:20" ht="15" customHeight="1" x14ac:dyDescent="0.35">
      <c r="B8" s="40"/>
      <c r="C8" s="43" t="s">
        <v>161</v>
      </c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  <c r="S8" s="38"/>
      <c r="T8" s="39"/>
    </row>
    <row r="9" spans="2:20" ht="14.25" customHeight="1" x14ac:dyDescent="0.35">
      <c r="B9" s="40"/>
      <c r="C9" s="43" t="s">
        <v>162</v>
      </c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49"/>
      <c r="S9" s="38"/>
      <c r="T9" s="39"/>
    </row>
    <row r="10" spans="2:20" x14ac:dyDescent="0.35">
      <c r="B10" s="40"/>
      <c r="C10" s="50" t="s">
        <v>163</v>
      </c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38"/>
      <c r="T10" s="39"/>
    </row>
    <row r="11" spans="2:20" x14ac:dyDescent="0.35">
      <c r="B11" s="40"/>
      <c r="C11" s="50" t="s">
        <v>164</v>
      </c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38"/>
      <c r="T11" s="39"/>
    </row>
    <row r="12" spans="2:20" x14ac:dyDescent="0.35">
      <c r="B12" s="40"/>
      <c r="C12" s="50" t="s">
        <v>165</v>
      </c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38"/>
      <c r="T12" s="39"/>
    </row>
    <row r="13" spans="2:20" x14ac:dyDescent="0.35">
      <c r="B13" s="40"/>
      <c r="C13" s="50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38"/>
      <c r="T13" s="39"/>
    </row>
    <row r="14" spans="2:20" x14ac:dyDescent="0.35">
      <c r="B14" s="40"/>
      <c r="C14" s="41" t="s">
        <v>166</v>
      </c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38"/>
      <c r="T14" s="39"/>
    </row>
    <row r="15" spans="2:20" x14ac:dyDescent="0.35">
      <c r="B15" s="40"/>
      <c r="C15" s="41" t="s">
        <v>144</v>
      </c>
      <c r="D15" s="41" t="s">
        <v>145</v>
      </c>
      <c r="E15" s="41"/>
      <c r="F15" s="41" t="s">
        <v>170</v>
      </c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38"/>
      <c r="T15" s="39"/>
    </row>
    <row r="16" spans="2:20" x14ac:dyDescent="0.35">
      <c r="B16" s="40"/>
      <c r="C16" s="41" t="s">
        <v>146</v>
      </c>
      <c r="D16" s="41" t="s">
        <v>145</v>
      </c>
      <c r="E16" s="41"/>
      <c r="F16" s="41" t="s">
        <v>171</v>
      </c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38"/>
      <c r="T16" s="39"/>
    </row>
    <row r="17" spans="2:20" x14ac:dyDescent="0.35">
      <c r="B17" s="40"/>
      <c r="C17" s="41" t="s">
        <v>147</v>
      </c>
      <c r="D17" s="41" t="s">
        <v>145</v>
      </c>
      <c r="E17" s="41"/>
      <c r="F17" s="57" t="s">
        <v>172</v>
      </c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38"/>
      <c r="T17" s="39"/>
    </row>
    <row r="18" spans="2:20" x14ac:dyDescent="0.35">
      <c r="B18" s="40"/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38"/>
      <c r="T18" s="39"/>
    </row>
    <row r="19" spans="2:20" x14ac:dyDescent="0.35">
      <c r="B19" s="40"/>
      <c r="C19" s="41" t="s">
        <v>148</v>
      </c>
      <c r="D19" s="41"/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38"/>
      <c r="T19" s="39"/>
    </row>
    <row r="20" spans="2:20" x14ac:dyDescent="0.35">
      <c r="B20" s="40"/>
      <c r="C20" s="41" t="s">
        <v>57</v>
      </c>
      <c r="D20" s="41"/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38"/>
      <c r="T20" s="39"/>
    </row>
    <row r="21" spans="2:20" x14ac:dyDescent="0.35">
      <c r="B21" s="40"/>
      <c r="C21" s="41" t="s">
        <v>29</v>
      </c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38"/>
      <c r="T21" s="39"/>
    </row>
    <row r="22" spans="2:20" x14ac:dyDescent="0.35">
      <c r="B22" s="40"/>
      <c r="C22" s="42" t="s">
        <v>17</v>
      </c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38"/>
      <c r="T22" s="39"/>
    </row>
    <row r="23" spans="2:20" x14ac:dyDescent="0.35">
      <c r="B23" s="40"/>
      <c r="C23" s="42" t="s">
        <v>8</v>
      </c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38"/>
      <c r="T23" s="39"/>
    </row>
    <row r="24" spans="2:20" x14ac:dyDescent="0.35">
      <c r="B24" s="40"/>
      <c r="C24" s="42" t="s">
        <v>7</v>
      </c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38"/>
      <c r="T24" s="39"/>
    </row>
    <row r="25" spans="2:20" x14ac:dyDescent="0.35">
      <c r="B25" s="40"/>
      <c r="C25" s="42" t="s">
        <v>6</v>
      </c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38"/>
      <c r="T25" s="39"/>
    </row>
    <row r="26" spans="2:20" x14ac:dyDescent="0.35">
      <c r="B26" s="40"/>
      <c r="C26" s="42" t="s">
        <v>5</v>
      </c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38"/>
      <c r="T26" s="39"/>
    </row>
    <row r="27" spans="2:20" x14ac:dyDescent="0.35">
      <c r="B27" s="40"/>
      <c r="C27" s="42" t="s">
        <v>4</v>
      </c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38"/>
      <c r="T27" s="39"/>
    </row>
    <row r="28" spans="2:20" x14ac:dyDescent="0.35">
      <c r="B28" s="40"/>
      <c r="C28" s="43" t="s">
        <v>3</v>
      </c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38"/>
      <c r="T28" s="39"/>
    </row>
    <row r="29" spans="2:20" x14ac:dyDescent="0.35">
      <c r="B29" s="40"/>
      <c r="C29" s="42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38"/>
      <c r="T29" s="39"/>
    </row>
    <row r="30" spans="2:20" x14ac:dyDescent="0.35">
      <c r="B30" s="40"/>
      <c r="C30" s="42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38"/>
      <c r="T30" s="39"/>
    </row>
    <row r="31" spans="2:20" x14ac:dyDescent="0.35">
      <c r="B31" s="40"/>
      <c r="C31" s="42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38"/>
      <c r="T31" s="39"/>
    </row>
    <row r="32" spans="2:20" x14ac:dyDescent="0.35">
      <c r="B32" s="40"/>
      <c r="C32" s="42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38"/>
      <c r="T32" s="39"/>
    </row>
    <row r="33" spans="2:20" x14ac:dyDescent="0.35">
      <c r="B33" s="40"/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38"/>
      <c r="T33" s="39"/>
    </row>
    <row r="34" spans="2:20" x14ac:dyDescent="0.35">
      <c r="B34" s="40"/>
      <c r="C34" s="41" t="s">
        <v>159</v>
      </c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38"/>
      <c r="T34" s="39"/>
    </row>
    <row r="35" spans="2:20" x14ac:dyDescent="0.35">
      <c r="B35" s="40"/>
      <c r="C35" s="41" t="s">
        <v>160</v>
      </c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38"/>
      <c r="T35" s="39"/>
    </row>
    <row r="36" spans="2:20" x14ac:dyDescent="0.35">
      <c r="B36" s="37"/>
      <c r="C36" s="45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9"/>
    </row>
    <row r="37" spans="2:20" x14ac:dyDescent="0.35">
      <c r="B37" s="37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9"/>
    </row>
    <row r="38" spans="2:20" ht="15" thickBot="1" x14ac:dyDescent="0.4">
      <c r="B38" s="46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47"/>
      <c r="O38" s="47"/>
      <c r="P38" s="47"/>
      <c r="Q38" s="47"/>
      <c r="R38" s="47"/>
      <c r="S38" s="47"/>
      <c r="T38" s="48"/>
    </row>
    <row r="39" spans="2:20" ht="15" thickTop="1" x14ac:dyDescent="0.35"/>
  </sheetData>
  <mergeCells count="2">
    <mergeCell ref="C6:R6"/>
    <mergeCell ref="B5:T5"/>
  </mergeCell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F7"/>
  <sheetViews>
    <sheetView workbookViewId="0">
      <selection activeCell="F4" sqref="F4"/>
    </sheetView>
  </sheetViews>
  <sheetFormatPr defaultColWidth="9.1796875" defaultRowHeight="14.5" x14ac:dyDescent="0.35"/>
  <cols>
    <col min="1" max="2" width="9.1796875" style="2"/>
    <col min="3" max="3" width="33.54296875" style="3" customWidth="1"/>
    <col min="4" max="4" width="9.1796875" style="2"/>
    <col min="5" max="5" width="20.26953125" style="2" customWidth="1"/>
    <col min="6" max="6" width="48.453125" style="2" customWidth="1"/>
    <col min="7" max="16384" width="9.1796875" style="2"/>
  </cols>
  <sheetData>
    <row r="1" spans="2:6" ht="21" x14ac:dyDescent="0.5">
      <c r="C1" s="30" t="s">
        <v>157</v>
      </c>
    </row>
    <row r="2" spans="2:6" ht="15" thickBot="1" x14ac:dyDescent="0.4"/>
    <row r="3" spans="2:6" x14ac:dyDescent="0.35">
      <c r="B3" s="77" t="s">
        <v>2</v>
      </c>
      <c r="C3" s="31" t="s">
        <v>1</v>
      </c>
    </row>
    <row r="4" spans="2:6" ht="43.5" x14ac:dyDescent="0.35">
      <c r="B4" s="78"/>
      <c r="C4" s="29" t="str">
        <f>F4</f>
        <v>Dukungan Manajemen Dan Pelaksanaan Tugas Teknis Lainnya LPP RRI</v>
      </c>
      <c r="F4" s="27" t="s">
        <v>167</v>
      </c>
    </row>
    <row r="5" spans="2:6" x14ac:dyDescent="0.35">
      <c r="B5" s="32">
        <v>2018</v>
      </c>
      <c r="C5" s="25">
        <f>INDEX(Source!$B$87:$C$89,MATCH('116'!B5,Source!$A$87:$A$89,0),MATCH('116'!$C$4,Source!$B$86:$C$86,0))</f>
        <v>140055273</v>
      </c>
    </row>
    <row r="6" spans="2:6" x14ac:dyDescent="0.35">
      <c r="B6" s="32">
        <v>2019</v>
      </c>
      <c r="C6" s="25">
        <f>INDEX(Source!$B$87:$C$89,MATCH('116'!B6,Source!$A$87:$A$89,0),MATCH('116'!$C$4,Source!$B$86:$C$86,0))</f>
        <v>165710269</v>
      </c>
    </row>
    <row r="7" spans="2:6" ht="15" thickBot="1" x14ac:dyDescent="0.4">
      <c r="B7" s="33">
        <v>2020</v>
      </c>
      <c r="C7" s="26">
        <f>INDEX(Source!$B$87:$C$89,MATCH('116'!B7,Source!$A$87:$A$89,0),MATCH('116'!$C$4,Source!$B$86:$C$86,0))</f>
        <v>139030639</v>
      </c>
    </row>
  </sheetData>
  <mergeCells count="1">
    <mergeCell ref="B3:B4"/>
  </mergeCells>
  <pageMargins left="0.7" right="0.7" top="0.75" bottom="0.75" header="0.3" footer="0.3"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900-000000000000}">
          <x14:formula1>
            <xm:f>Source!$B$86:$C$86</xm:f>
          </x14:formula1>
          <xm:sqref>F4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D89"/>
  <sheetViews>
    <sheetView zoomScale="58" zoomScaleNormal="58" zoomScaleSheetLayoutView="77" workbookViewId="0">
      <selection activeCell="B37" sqref="B37"/>
    </sheetView>
  </sheetViews>
  <sheetFormatPr defaultColWidth="9.1796875" defaultRowHeight="14.5" x14ac:dyDescent="0.35"/>
  <cols>
    <col min="1" max="1" width="9.1796875" style="6"/>
    <col min="2" max="2" width="16.26953125" style="8" customWidth="1"/>
    <col min="3" max="3" width="17.1796875" style="8" customWidth="1"/>
    <col min="4" max="4" width="16.26953125" style="8" customWidth="1"/>
    <col min="5" max="5" width="17.26953125" style="8" customWidth="1"/>
    <col min="6" max="6" width="17" style="8" customWidth="1"/>
    <col min="7" max="7" width="14.54296875" style="8" customWidth="1"/>
    <col min="8" max="9" width="14.81640625" style="8" customWidth="1"/>
    <col min="10" max="10" width="15" style="8" customWidth="1"/>
    <col min="11" max="11" width="18.1796875" style="8" customWidth="1"/>
    <col min="12" max="12" width="17.453125" style="8" customWidth="1"/>
    <col min="13" max="13" width="15.26953125" style="8" customWidth="1"/>
    <col min="14" max="14" width="15.81640625" style="8" customWidth="1"/>
    <col min="15" max="15" width="14.453125" style="8" customWidth="1"/>
    <col min="16" max="16" width="16.26953125" style="8" customWidth="1"/>
    <col min="17" max="17" width="17.1796875" style="8" customWidth="1"/>
    <col min="18" max="18" width="14.54296875" style="8" customWidth="1"/>
    <col min="19" max="19" width="16" style="8" customWidth="1"/>
    <col min="20" max="20" width="16.26953125" style="8" customWidth="1"/>
    <col min="21" max="21" width="17" style="8" customWidth="1"/>
    <col min="22" max="23" width="14.453125" style="8" customWidth="1"/>
    <col min="24" max="24" width="16" style="8" customWidth="1"/>
    <col min="25" max="25" width="17.7265625" style="8" customWidth="1"/>
    <col min="26" max="27" width="14.453125" style="8" customWidth="1"/>
    <col min="28" max="28" width="15.54296875" style="8" customWidth="1"/>
    <col min="29" max="29" width="14.54296875" style="8" customWidth="1"/>
    <col min="30" max="30" width="17.54296875" style="8" customWidth="1"/>
    <col min="31" max="31" width="14.54296875" style="8" customWidth="1"/>
    <col min="32" max="16384" width="9.1796875" style="8"/>
  </cols>
  <sheetData>
    <row r="1" spans="1:30" s="4" customFormat="1" ht="21" x14ac:dyDescent="0.5">
      <c r="A1" s="88" t="s">
        <v>143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</row>
    <row r="2" spans="1:30" s="4" customFormat="1" ht="21" x14ac:dyDescent="0.35">
      <c r="A2" s="89" t="s">
        <v>133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  <c r="Z2" s="89"/>
      <c r="AA2" s="89"/>
      <c r="AB2" s="89"/>
      <c r="AC2" s="89"/>
      <c r="AD2" s="89"/>
    </row>
    <row r="3" spans="1:30" s="4" customFormat="1" ht="21" x14ac:dyDescent="0.35">
      <c r="A3" s="89" t="s">
        <v>169</v>
      </c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89"/>
      <c r="X3" s="89"/>
      <c r="Y3" s="89"/>
      <c r="Z3" s="89"/>
      <c r="AA3" s="89"/>
      <c r="AB3" s="89"/>
      <c r="AC3" s="89"/>
      <c r="AD3" s="89"/>
    </row>
    <row r="4" spans="1:30" s="4" customFormat="1" ht="21" x14ac:dyDescent="0.35">
      <c r="A4" s="5"/>
      <c r="B4" s="5"/>
      <c r="C4" s="5"/>
      <c r="D4" s="5"/>
      <c r="E4" s="5"/>
      <c r="F4" s="5"/>
      <c r="G4" s="5"/>
      <c r="H4" s="5"/>
      <c r="I4" s="5"/>
      <c r="Z4" s="8"/>
    </row>
    <row r="5" spans="1:30" ht="19" thickBot="1" x14ac:dyDescent="0.5">
      <c r="B5" s="7" t="s">
        <v>57</v>
      </c>
    </row>
    <row r="6" spans="1:30" ht="15.5" x14ac:dyDescent="0.35">
      <c r="A6" s="86" t="s">
        <v>2</v>
      </c>
      <c r="B6" s="79" t="s">
        <v>1</v>
      </c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79"/>
      <c r="S6" s="79"/>
      <c r="T6" s="79"/>
      <c r="U6" s="79"/>
      <c r="V6" s="79"/>
      <c r="W6" s="79"/>
      <c r="X6" s="79"/>
      <c r="Y6" s="79"/>
      <c r="Z6" s="79"/>
      <c r="AA6" s="79"/>
      <c r="AB6" s="79"/>
      <c r="AC6" s="79"/>
      <c r="AD6" s="90" t="s">
        <v>0</v>
      </c>
    </row>
    <row r="7" spans="1:30" ht="15.75" customHeight="1" x14ac:dyDescent="0.35">
      <c r="A7" s="87"/>
      <c r="B7" s="82" t="s">
        <v>134</v>
      </c>
      <c r="C7" s="82"/>
      <c r="D7" s="82"/>
      <c r="E7" s="82"/>
      <c r="F7" s="82"/>
      <c r="G7" s="82"/>
      <c r="H7" s="82"/>
      <c r="I7" s="82"/>
      <c r="J7" s="82"/>
      <c r="K7" s="82"/>
      <c r="L7" s="82"/>
      <c r="M7" s="52" t="s">
        <v>135</v>
      </c>
      <c r="N7" s="82" t="s">
        <v>136</v>
      </c>
      <c r="O7" s="82"/>
      <c r="P7" s="82"/>
      <c r="Q7" s="82"/>
      <c r="R7" s="82" t="s">
        <v>137</v>
      </c>
      <c r="S7" s="82"/>
      <c r="T7" s="82"/>
      <c r="U7" s="82"/>
      <c r="V7" s="82" t="s">
        <v>138</v>
      </c>
      <c r="W7" s="82"/>
      <c r="X7" s="82"/>
      <c r="Y7" s="82"/>
      <c r="Z7" s="82" t="s">
        <v>139</v>
      </c>
      <c r="AA7" s="82"/>
      <c r="AB7" s="82"/>
      <c r="AC7" s="82"/>
      <c r="AD7" s="91"/>
    </row>
    <row r="8" spans="1:30" ht="16.5" customHeight="1" x14ac:dyDescent="0.35">
      <c r="A8" s="87"/>
      <c r="B8" s="52" t="s">
        <v>73</v>
      </c>
      <c r="C8" s="52" t="s">
        <v>74</v>
      </c>
      <c r="D8" s="52" t="s">
        <v>75</v>
      </c>
      <c r="E8" s="52" t="s">
        <v>76</v>
      </c>
      <c r="F8" s="52" t="s">
        <v>77</v>
      </c>
      <c r="G8" s="52" t="s">
        <v>78</v>
      </c>
      <c r="H8" s="52" t="s">
        <v>79</v>
      </c>
      <c r="I8" s="52" t="s">
        <v>80</v>
      </c>
      <c r="J8" s="52" t="s">
        <v>81</v>
      </c>
      <c r="K8" s="52" t="s">
        <v>82</v>
      </c>
      <c r="L8" s="52" t="s">
        <v>83</v>
      </c>
      <c r="M8" s="52" t="s">
        <v>77</v>
      </c>
      <c r="N8" s="52" t="s">
        <v>84</v>
      </c>
      <c r="O8" s="52" t="s">
        <v>85</v>
      </c>
      <c r="P8" s="52" t="s">
        <v>86</v>
      </c>
      <c r="Q8" s="52" t="s">
        <v>87</v>
      </c>
      <c r="R8" s="52" t="s">
        <v>88</v>
      </c>
      <c r="S8" s="52" t="s">
        <v>89</v>
      </c>
      <c r="T8" s="52" t="s">
        <v>90</v>
      </c>
      <c r="U8" s="52" t="s">
        <v>91</v>
      </c>
      <c r="V8" s="52" t="s">
        <v>92</v>
      </c>
      <c r="W8" s="52" t="s">
        <v>93</v>
      </c>
      <c r="X8" s="52" t="s">
        <v>94</v>
      </c>
      <c r="Y8" s="52" t="s">
        <v>95</v>
      </c>
      <c r="Z8" s="52" t="s">
        <v>96</v>
      </c>
      <c r="AA8" s="52" t="s">
        <v>97</v>
      </c>
      <c r="AB8" s="52" t="s">
        <v>98</v>
      </c>
      <c r="AC8" s="52" t="s">
        <v>99</v>
      </c>
      <c r="AD8" s="91"/>
    </row>
    <row r="9" spans="1:30" s="9" customFormat="1" ht="153" customHeight="1" x14ac:dyDescent="0.35">
      <c r="A9" s="87"/>
      <c r="B9" s="23" t="s">
        <v>56</v>
      </c>
      <c r="C9" s="23" t="s">
        <v>55</v>
      </c>
      <c r="D9" s="23" t="s">
        <v>54</v>
      </c>
      <c r="E9" s="23" t="s">
        <v>53</v>
      </c>
      <c r="F9" s="23" t="s">
        <v>46</v>
      </c>
      <c r="G9" s="23" t="s">
        <v>52</v>
      </c>
      <c r="H9" s="23" t="s">
        <v>51</v>
      </c>
      <c r="I9" s="23" t="s">
        <v>50</v>
      </c>
      <c r="J9" s="23" t="s">
        <v>49</v>
      </c>
      <c r="K9" s="23" t="s">
        <v>48</v>
      </c>
      <c r="L9" s="23" t="s">
        <v>47</v>
      </c>
      <c r="M9" s="23" t="s">
        <v>46</v>
      </c>
      <c r="N9" s="23" t="s">
        <v>45</v>
      </c>
      <c r="O9" s="23" t="s">
        <v>44</v>
      </c>
      <c r="P9" s="23" t="s">
        <v>43</v>
      </c>
      <c r="Q9" s="23" t="s">
        <v>42</v>
      </c>
      <c r="R9" s="23" t="s">
        <v>41</v>
      </c>
      <c r="S9" s="23" t="s">
        <v>40</v>
      </c>
      <c r="T9" s="23" t="s">
        <v>39</v>
      </c>
      <c r="U9" s="23" t="s">
        <v>38</v>
      </c>
      <c r="V9" s="23" t="s">
        <v>37</v>
      </c>
      <c r="W9" s="23" t="s">
        <v>36</v>
      </c>
      <c r="X9" s="23" t="s">
        <v>35</v>
      </c>
      <c r="Y9" s="23" t="s">
        <v>34</v>
      </c>
      <c r="Z9" s="23" t="s">
        <v>33</v>
      </c>
      <c r="AA9" s="23" t="s">
        <v>32</v>
      </c>
      <c r="AB9" s="23" t="s">
        <v>31</v>
      </c>
      <c r="AC9" s="23" t="s">
        <v>30</v>
      </c>
      <c r="AD9" s="91"/>
    </row>
    <row r="10" spans="1:30" x14ac:dyDescent="0.35">
      <c r="A10" s="32">
        <v>2018</v>
      </c>
      <c r="B10" s="10">
        <v>1215558954</v>
      </c>
      <c r="C10" s="10">
        <v>17268042739</v>
      </c>
      <c r="D10" s="10">
        <v>61941747</v>
      </c>
      <c r="E10" s="10">
        <v>3282303579</v>
      </c>
      <c r="F10" s="10">
        <v>79065345</v>
      </c>
      <c r="G10" s="10">
        <v>110351648</v>
      </c>
      <c r="H10" s="10">
        <v>73069437</v>
      </c>
      <c r="I10" s="10">
        <v>3528286753</v>
      </c>
      <c r="J10" s="10">
        <v>197380144</v>
      </c>
      <c r="K10" s="10">
        <v>116203915</v>
      </c>
      <c r="L10" s="10">
        <v>36902641</v>
      </c>
      <c r="M10" s="10">
        <v>173400000</v>
      </c>
      <c r="N10" s="10">
        <v>2696284298</v>
      </c>
      <c r="O10" s="10">
        <v>716259811</v>
      </c>
      <c r="P10" s="10">
        <v>399339738</v>
      </c>
      <c r="Q10" s="10">
        <v>3720947064</v>
      </c>
      <c r="R10" s="10">
        <v>2218411334</v>
      </c>
      <c r="S10" s="10">
        <v>3990780212</v>
      </c>
      <c r="T10" s="10">
        <v>1783173486</v>
      </c>
      <c r="U10" s="10">
        <v>37318132164</v>
      </c>
      <c r="V10" s="10">
        <v>2547180932</v>
      </c>
      <c r="W10" s="11">
        <v>3395442675</v>
      </c>
      <c r="X10" s="10">
        <v>440186959</v>
      </c>
      <c r="Y10" s="10">
        <v>9721023192</v>
      </c>
      <c r="Z10" s="10">
        <v>4340904781</v>
      </c>
      <c r="AA10" s="12">
        <v>1982787856</v>
      </c>
      <c r="AB10" s="10">
        <v>590944581</v>
      </c>
      <c r="AC10" s="10">
        <v>5678079077</v>
      </c>
      <c r="AD10" s="58">
        <f>SUM(B10:AC10)</f>
        <v>107682385062</v>
      </c>
    </row>
    <row r="11" spans="1:30" x14ac:dyDescent="0.35">
      <c r="A11" s="32">
        <v>2019</v>
      </c>
      <c r="B11" s="10">
        <v>2376164687</v>
      </c>
      <c r="C11" s="10">
        <v>15366071531</v>
      </c>
      <c r="D11" s="10">
        <v>56661790</v>
      </c>
      <c r="E11" s="10">
        <v>243929203</v>
      </c>
      <c r="F11" s="10">
        <v>87956381</v>
      </c>
      <c r="G11" s="10">
        <v>114684396</v>
      </c>
      <c r="H11" s="10">
        <v>70041220</v>
      </c>
      <c r="I11" s="10">
        <v>1384634192</v>
      </c>
      <c r="J11" s="10">
        <v>256296537</v>
      </c>
      <c r="K11" s="10">
        <v>102196253</v>
      </c>
      <c r="L11" s="10">
        <v>35781750</v>
      </c>
      <c r="M11" s="10">
        <v>173400000</v>
      </c>
      <c r="N11" s="10">
        <v>2960537176</v>
      </c>
      <c r="O11" s="10">
        <v>715352131</v>
      </c>
      <c r="P11" s="10">
        <v>409223776</v>
      </c>
      <c r="Q11" s="10">
        <v>3876530410</v>
      </c>
      <c r="R11" s="10">
        <v>3003132888</v>
      </c>
      <c r="S11" s="10">
        <v>5153459772</v>
      </c>
      <c r="T11" s="10">
        <v>1898635347</v>
      </c>
      <c r="U11" s="10">
        <v>37490176005</v>
      </c>
      <c r="V11" s="10">
        <v>2952154767</v>
      </c>
      <c r="W11" s="11">
        <v>3610833181</v>
      </c>
      <c r="X11" s="10">
        <v>523045951</v>
      </c>
      <c r="Y11" s="10">
        <v>11162540806</v>
      </c>
      <c r="Z11" s="10">
        <v>4939433041</v>
      </c>
      <c r="AA11" s="12">
        <v>2581331524</v>
      </c>
      <c r="AB11" s="10">
        <v>761444616</v>
      </c>
      <c r="AC11" s="10">
        <v>6052263658</v>
      </c>
      <c r="AD11" s="58">
        <f t="shared" ref="AD11" si="0">SUM(B11:AC11)</f>
        <v>108357912989</v>
      </c>
    </row>
    <row r="12" spans="1:30" ht="14.5" customHeight="1" thickBot="1" x14ac:dyDescent="0.4">
      <c r="A12" s="33">
        <v>2020</v>
      </c>
      <c r="B12" s="59">
        <v>2574967371</v>
      </c>
      <c r="C12" s="60">
        <v>12149163824</v>
      </c>
      <c r="D12" s="60">
        <v>54309973</v>
      </c>
      <c r="E12" s="60">
        <v>222267565</v>
      </c>
      <c r="F12" s="60">
        <v>103300407</v>
      </c>
      <c r="G12" s="60">
        <v>74521227</v>
      </c>
      <c r="H12" s="60">
        <v>69637436</v>
      </c>
      <c r="I12" s="60">
        <v>2469150000</v>
      </c>
      <c r="J12" s="60">
        <v>200500279</v>
      </c>
      <c r="K12" s="60">
        <v>100490202</v>
      </c>
      <c r="L12" s="60">
        <v>61569021</v>
      </c>
      <c r="M12" s="60">
        <v>187242545</v>
      </c>
      <c r="N12" s="60">
        <v>2469647063</v>
      </c>
      <c r="O12" s="60">
        <v>1017872934</v>
      </c>
      <c r="P12" s="61">
        <v>354418412</v>
      </c>
      <c r="Q12" s="60">
        <v>4638288823</v>
      </c>
      <c r="R12" s="60">
        <v>3455214687</v>
      </c>
      <c r="S12" s="61">
        <v>5067421687</v>
      </c>
      <c r="T12" s="60">
        <v>2141549683</v>
      </c>
      <c r="U12" s="60">
        <v>46146019857</v>
      </c>
      <c r="V12" s="60">
        <v>3640263019</v>
      </c>
      <c r="W12" s="60">
        <v>2777441516</v>
      </c>
      <c r="X12" s="60">
        <v>603219272</v>
      </c>
      <c r="Y12" s="60">
        <v>12627321792</v>
      </c>
      <c r="Z12" s="60">
        <v>4638026914</v>
      </c>
      <c r="AA12" s="60">
        <v>2196439102</v>
      </c>
      <c r="AB12" s="60">
        <v>709898899</v>
      </c>
      <c r="AC12" s="60">
        <v>7158886858</v>
      </c>
      <c r="AD12" s="62">
        <f>SUM(B12:AC12)</f>
        <v>117909050368</v>
      </c>
    </row>
    <row r="13" spans="1:30" x14ac:dyDescent="0.35">
      <c r="B13" s="54"/>
      <c r="C13" s="54"/>
      <c r="AD13" s="54"/>
    </row>
    <row r="14" spans="1:30" ht="20" customHeight="1" thickBot="1" x14ac:dyDescent="0.5">
      <c r="B14" s="7" t="s">
        <v>29</v>
      </c>
    </row>
    <row r="15" spans="1:30" ht="18.75" customHeight="1" x14ac:dyDescent="0.35">
      <c r="A15" s="86" t="s">
        <v>2</v>
      </c>
      <c r="B15" s="79" t="s">
        <v>1</v>
      </c>
      <c r="C15" s="79"/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80" t="s">
        <v>0</v>
      </c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</row>
    <row r="16" spans="1:30" ht="18.75" customHeight="1" x14ac:dyDescent="0.35">
      <c r="A16" s="87"/>
      <c r="B16" s="83" t="s">
        <v>140</v>
      </c>
      <c r="C16" s="83"/>
      <c r="D16" s="83"/>
      <c r="E16" s="83"/>
      <c r="F16" s="83"/>
      <c r="G16" s="83"/>
      <c r="H16" s="83"/>
      <c r="I16" s="83"/>
      <c r="J16" s="83"/>
      <c r="K16" s="83"/>
      <c r="L16" s="83"/>
      <c r="M16" s="83"/>
      <c r="N16" s="81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</row>
    <row r="17" spans="1:26" ht="18.75" customHeight="1" x14ac:dyDescent="0.35">
      <c r="A17" s="87"/>
      <c r="B17" s="52" t="s">
        <v>100</v>
      </c>
      <c r="C17" s="52" t="s">
        <v>101</v>
      </c>
      <c r="D17" s="52" t="s">
        <v>102</v>
      </c>
      <c r="E17" s="52" t="s">
        <v>103</v>
      </c>
      <c r="F17" s="52" t="s">
        <v>104</v>
      </c>
      <c r="G17" s="52" t="s">
        <v>105</v>
      </c>
      <c r="H17" s="52" t="s">
        <v>106</v>
      </c>
      <c r="I17" s="52" t="s">
        <v>107</v>
      </c>
      <c r="J17" s="52" t="s">
        <v>108</v>
      </c>
      <c r="K17" s="52" t="s">
        <v>109</v>
      </c>
      <c r="L17" s="52" t="s">
        <v>110</v>
      </c>
      <c r="M17" s="52" t="s">
        <v>174</v>
      </c>
      <c r="N17" s="81"/>
      <c r="R17" s="15"/>
      <c r="S17" s="15"/>
      <c r="T17" s="15"/>
      <c r="U17" s="15"/>
      <c r="V17" s="15"/>
      <c r="W17" s="15"/>
      <c r="X17" s="15"/>
      <c r="Y17" s="15"/>
      <c r="Z17" s="15"/>
    </row>
    <row r="18" spans="1:26" ht="107.5" customHeight="1" x14ac:dyDescent="0.35">
      <c r="A18" s="87"/>
      <c r="B18" s="23" t="s">
        <v>28</v>
      </c>
      <c r="C18" s="23" t="s">
        <v>27</v>
      </c>
      <c r="D18" s="23" t="s">
        <v>26</v>
      </c>
      <c r="E18" s="23" t="s">
        <v>25</v>
      </c>
      <c r="F18" s="24" t="s">
        <v>70</v>
      </c>
      <c r="G18" s="23" t="s">
        <v>24</v>
      </c>
      <c r="H18" s="23" t="s">
        <v>23</v>
      </c>
      <c r="I18" s="23" t="s">
        <v>22</v>
      </c>
      <c r="J18" s="23" t="s">
        <v>21</v>
      </c>
      <c r="K18" s="23" t="s">
        <v>20</v>
      </c>
      <c r="L18" s="23" t="s">
        <v>19</v>
      </c>
      <c r="M18" s="23" t="s">
        <v>18</v>
      </c>
      <c r="N18" s="81"/>
      <c r="V18" s="16"/>
    </row>
    <row r="19" spans="1:26" x14ac:dyDescent="0.35">
      <c r="A19" s="32">
        <v>2018</v>
      </c>
      <c r="B19" s="92">
        <v>4528845372</v>
      </c>
      <c r="C19" s="92">
        <v>1016908688</v>
      </c>
      <c r="D19" s="92">
        <v>577441000</v>
      </c>
      <c r="E19" s="92">
        <v>69186051</v>
      </c>
      <c r="F19" s="92">
        <v>46020058</v>
      </c>
      <c r="G19" s="92">
        <v>59098302</v>
      </c>
      <c r="H19" s="92">
        <v>618471405</v>
      </c>
      <c r="I19" s="92">
        <v>93881322</v>
      </c>
      <c r="J19" s="92">
        <v>40681495</v>
      </c>
      <c r="K19" s="92">
        <v>137701366</v>
      </c>
      <c r="L19" s="92">
        <v>31399139</v>
      </c>
      <c r="M19" s="92">
        <v>31134891</v>
      </c>
      <c r="N19" s="58">
        <f>SUM(B19:M19)</f>
        <v>7250769089</v>
      </c>
      <c r="O19" s="54"/>
    </row>
    <row r="20" spans="1:26" x14ac:dyDescent="0.35">
      <c r="A20" s="32">
        <v>2019</v>
      </c>
      <c r="B20" s="10">
        <v>4586996658</v>
      </c>
      <c r="C20" s="10">
        <v>1074912100</v>
      </c>
      <c r="D20" s="10">
        <v>831106023</v>
      </c>
      <c r="E20" s="11">
        <v>96923001</v>
      </c>
      <c r="F20" s="11">
        <v>52082524</v>
      </c>
      <c r="G20" s="10">
        <v>54185182</v>
      </c>
      <c r="H20" s="11">
        <v>891692608</v>
      </c>
      <c r="I20" s="10">
        <v>102002215</v>
      </c>
      <c r="J20" s="11">
        <v>38002298</v>
      </c>
      <c r="K20" s="10">
        <v>119445511</v>
      </c>
      <c r="L20" s="10">
        <v>32374190</v>
      </c>
      <c r="M20" s="10">
        <v>32036553</v>
      </c>
      <c r="N20" s="58">
        <f>SUM(B20:M20)</f>
        <v>7911758863</v>
      </c>
    </row>
    <row r="21" spans="1:26" ht="15" thickBot="1" x14ac:dyDescent="0.4">
      <c r="A21" s="33">
        <v>2020</v>
      </c>
      <c r="B21" s="60">
        <v>5261404213</v>
      </c>
      <c r="C21" s="60">
        <v>956540928</v>
      </c>
      <c r="D21" s="60">
        <v>448404894</v>
      </c>
      <c r="E21" s="60">
        <v>46687731</v>
      </c>
      <c r="F21" s="60">
        <v>43132599</v>
      </c>
      <c r="G21" s="60">
        <v>39291103</v>
      </c>
      <c r="H21" s="60">
        <v>609934363</v>
      </c>
      <c r="I21" s="60">
        <v>59220320</v>
      </c>
      <c r="J21" s="60">
        <v>30337683</v>
      </c>
      <c r="K21" s="60">
        <v>118169428</v>
      </c>
      <c r="L21" s="60">
        <v>25460865</v>
      </c>
      <c r="M21" s="60">
        <v>23875380</v>
      </c>
      <c r="N21" s="62">
        <f>SUM(B21:M21)</f>
        <v>7662459507</v>
      </c>
    </row>
    <row r="22" spans="1:26" x14ac:dyDescent="0.35">
      <c r="N22" s="55"/>
    </row>
    <row r="23" spans="1:26" x14ac:dyDescent="0.35">
      <c r="N23" s="56"/>
    </row>
    <row r="24" spans="1:26" ht="19" thickBot="1" x14ac:dyDescent="0.5">
      <c r="B24" s="18" t="s">
        <v>17</v>
      </c>
    </row>
    <row r="25" spans="1:26" ht="18" customHeight="1" x14ac:dyDescent="0.35">
      <c r="A25" s="86" t="s">
        <v>2</v>
      </c>
      <c r="B25" s="79" t="s">
        <v>1</v>
      </c>
      <c r="C25" s="79"/>
      <c r="D25" s="79"/>
      <c r="E25" s="79"/>
      <c r="F25" s="79"/>
      <c r="G25" s="79"/>
      <c r="H25" s="79"/>
      <c r="I25" s="79"/>
      <c r="J25" s="79"/>
      <c r="K25" s="79"/>
      <c r="L25" s="79"/>
      <c r="M25" s="80" t="s">
        <v>0</v>
      </c>
    </row>
    <row r="26" spans="1:26" ht="18" customHeight="1" x14ac:dyDescent="0.35">
      <c r="A26" s="87"/>
      <c r="B26" s="83" t="s">
        <v>141</v>
      </c>
      <c r="C26" s="83"/>
      <c r="D26" s="83"/>
      <c r="E26" s="83"/>
      <c r="F26" s="83"/>
      <c r="G26" s="83"/>
      <c r="H26" s="83"/>
      <c r="I26" s="83"/>
      <c r="J26" s="83"/>
      <c r="K26" s="51" t="s">
        <v>140</v>
      </c>
      <c r="L26" s="51" t="s">
        <v>135</v>
      </c>
      <c r="M26" s="81"/>
    </row>
    <row r="27" spans="1:26" ht="18" customHeight="1" x14ac:dyDescent="0.35">
      <c r="A27" s="87"/>
      <c r="B27" s="52" t="s">
        <v>111</v>
      </c>
      <c r="C27" s="52" t="s">
        <v>112</v>
      </c>
      <c r="D27" s="52" t="s">
        <v>113</v>
      </c>
      <c r="E27" s="52" t="s">
        <v>114</v>
      </c>
      <c r="F27" s="52" t="s">
        <v>115</v>
      </c>
      <c r="G27" s="52" t="s">
        <v>116</v>
      </c>
      <c r="H27" s="52" t="s">
        <v>117</v>
      </c>
      <c r="I27" s="52" t="s">
        <v>118</v>
      </c>
      <c r="J27" s="52" t="s">
        <v>168</v>
      </c>
      <c r="K27" s="52" t="s">
        <v>114</v>
      </c>
      <c r="L27" s="52" t="s">
        <v>117</v>
      </c>
      <c r="M27" s="81"/>
    </row>
    <row r="28" spans="1:26" s="19" customFormat="1" ht="91" x14ac:dyDescent="0.35">
      <c r="A28" s="87"/>
      <c r="B28" s="23" t="s">
        <v>16</v>
      </c>
      <c r="C28" s="23" t="s">
        <v>72</v>
      </c>
      <c r="D28" s="23" t="s">
        <v>71</v>
      </c>
      <c r="E28" s="23" t="s">
        <v>11</v>
      </c>
      <c r="F28" s="23" t="s">
        <v>15</v>
      </c>
      <c r="G28" s="23" t="s">
        <v>14</v>
      </c>
      <c r="H28" s="23" t="s">
        <v>10</v>
      </c>
      <c r="I28" s="23" t="s">
        <v>13</v>
      </c>
      <c r="J28" s="23" t="s">
        <v>12</v>
      </c>
      <c r="K28" s="23" t="s">
        <v>11</v>
      </c>
      <c r="L28" s="23" t="s">
        <v>10</v>
      </c>
      <c r="M28" s="81"/>
    </row>
    <row r="29" spans="1:26" x14ac:dyDescent="0.35">
      <c r="A29" s="32">
        <v>2018</v>
      </c>
      <c r="B29" s="17">
        <v>264266864</v>
      </c>
      <c r="C29" s="17">
        <v>493500</v>
      </c>
      <c r="D29" s="14">
        <v>22605960</v>
      </c>
      <c r="E29" s="17">
        <v>855320081</v>
      </c>
      <c r="F29" s="17">
        <v>144971236</v>
      </c>
      <c r="G29" s="17">
        <v>3219800394</v>
      </c>
      <c r="H29" s="17">
        <v>168744086</v>
      </c>
      <c r="I29" s="17">
        <v>194843360</v>
      </c>
      <c r="J29" s="20" t="s">
        <v>9</v>
      </c>
      <c r="K29" s="21" t="s">
        <v>9</v>
      </c>
      <c r="L29" s="13">
        <v>51614792</v>
      </c>
      <c r="M29" s="58">
        <f>SUM(B29:L29)</f>
        <v>4922660273</v>
      </c>
    </row>
    <row r="30" spans="1:26" x14ac:dyDescent="0.35">
      <c r="A30" s="32">
        <v>2019</v>
      </c>
      <c r="B30" s="17">
        <v>267284368</v>
      </c>
      <c r="C30" s="17">
        <v>388507</v>
      </c>
      <c r="D30" s="14">
        <v>25074586</v>
      </c>
      <c r="E30" s="10">
        <v>517921667</v>
      </c>
      <c r="F30" s="17">
        <v>246765509</v>
      </c>
      <c r="G30" s="17">
        <v>3421443796</v>
      </c>
      <c r="H30" s="17">
        <v>152244314</v>
      </c>
      <c r="I30" s="17">
        <v>265318143</v>
      </c>
      <c r="J30" s="20" t="s">
        <v>9</v>
      </c>
      <c r="K30" s="17">
        <v>372687883</v>
      </c>
      <c r="L30" s="13">
        <v>111226315</v>
      </c>
      <c r="M30" s="58">
        <f>SUM(B30:L30)</f>
        <v>5380355088</v>
      </c>
    </row>
    <row r="31" spans="1:26" ht="15" thickBot="1" x14ac:dyDescent="0.4">
      <c r="A31" s="33">
        <v>2020</v>
      </c>
      <c r="B31" s="60">
        <v>212943347</v>
      </c>
      <c r="C31" s="63" t="s">
        <v>9</v>
      </c>
      <c r="D31" s="60">
        <v>25788863</v>
      </c>
      <c r="E31" s="60">
        <v>665163535</v>
      </c>
      <c r="F31" s="60">
        <v>164877563</v>
      </c>
      <c r="G31" s="59">
        <v>275006277</v>
      </c>
      <c r="H31" s="60">
        <v>272469299</v>
      </c>
      <c r="I31" s="60">
        <v>191639929</v>
      </c>
      <c r="J31" s="59">
        <v>3170757157</v>
      </c>
      <c r="K31" s="69" t="s">
        <v>9</v>
      </c>
      <c r="L31" s="60">
        <v>99364177</v>
      </c>
      <c r="M31" s="62">
        <f>SUM(B31:L31)</f>
        <v>5078010147</v>
      </c>
    </row>
    <row r="32" spans="1:26" x14ac:dyDescent="0.35">
      <c r="G32" s="55"/>
      <c r="M32" s="55"/>
    </row>
    <row r="33" spans="1:13" ht="19" thickBot="1" x14ac:dyDescent="0.5">
      <c r="B33" s="18" t="s">
        <v>8</v>
      </c>
      <c r="G33" s="56"/>
      <c r="M33" s="56"/>
    </row>
    <row r="34" spans="1:13" ht="15.5" x14ac:dyDescent="0.35">
      <c r="A34" s="86" t="s">
        <v>2</v>
      </c>
      <c r="B34" s="79" t="s">
        <v>1</v>
      </c>
      <c r="C34" s="79"/>
      <c r="D34" s="79"/>
      <c r="E34" s="80" t="s">
        <v>0</v>
      </c>
      <c r="F34" s="6"/>
    </row>
    <row r="35" spans="1:13" x14ac:dyDescent="0.35">
      <c r="A35" s="87"/>
      <c r="B35" s="84" t="s">
        <v>142</v>
      </c>
      <c r="C35" s="84"/>
      <c r="D35" s="84"/>
      <c r="E35" s="81"/>
      <c r="F35" s="6"/>
    </row>
    <row r="36" spans="1:13" ht="15" customHeight="1" x14ac:dyDescent="0.35">
      <c r="A36" s="87"/>
      <c r="B36" s="52" t="s">
        <v>119</v>
      </c>
      <c r="C36" s="52" t="s">
        <v>120</v>
      </c>
      <c r="D36" s="52" t="s">
        <v>121</v>
      </c>
      <c r="E36" s="81"/>
      <c r="F36" s="6"/>
    </row>
    <row r="37" spans="1:13" ht="89.5" customHeight="1" x14ac:dyDescent="0.35">
      <c r="A37" s="87"/>
      <c r="B37" s="23" t="s">
        <v>58</v>
      </c>
      <c r="C37" s="23" t="s">
        <v>59</v>
      </c>
      <c r="D37" s="23" t="s">
        <v>60</v>
      </c>
      <c r="E37" s="81"/>
      <c r="F37" s="6"/>
    </row>
    <row r="38" spans="1:13" x14ac:dyDescent="0.35">
      <c r="A38" s="32">
        <v>2018</v>
      </c>
      <c r="B38" s="70">
        <v>3634814229</v>
      </c>
      <c r="C38" s="70">
        <v>17200000</v>
      </c>
      <c r="D38" s="70">
        <v>1994200771</v>
      </c>
      <c r="E38" s="64">
        <f>SUM(B38:D38)</f>
        <v>5646215000</v>
      </c>
    </row>
    <row r="39" spans="1:13" x14ac:dyDescent="0.35">
      <c r="A39" s="32">
        <v>2019</v>
      </c>
      <c r="B39" s="11">
        <v>1726537884</v>
      </c>
      <c r="C39" s="11">
        <v>17200000</v>
      </c>
      <c r="D39" s="11">
        <v>3609690997</v>
      </c>
      <c r="E39" s="64">
        <f>SUM(B39:D39)</f>
        <v>5353428881</v>
      </c>
    </row>
    <row r="40" spans="1:13" ht="15" thickBot="1" x14ac:dyDescent="0.4">
      <c r="A40" s="33">
        <v>2020</v>
      </c>
      <c r="B40" s="60">
        <v>1623317137</v>
      </c>
      <c r="C40" s="65">
        <v>17200000</v>
      </c>
      <c r="D40" s="60">
        <v>3569948565</v>
      </c>
      <c r="E40" s="66">
        <f>SUM(B40:D40)</f>
        <v>5210465702</v>
      </c>
    </row>
    <row r="41" spans="1:13" x14ac:dyDescent="0.35">
      <c r="E41" s="55"/>
    </row>
    <row r="42" spans="1:13" ht="19" thickBot="1" x14ac:dyDescent="0.5">
      <c r="B42" s="18" t="s">
        <v>7</v>
      </c>
    </row>
    <row r="43" spans="1:13" ht="15.75" customHeight="1" x14ac:dyDescent="0.35">
      <c r="A43" s="86" t="s">
        <v>2</v>
      </c>
      <c r="B43" s="85" t="s">
        <v>1</v>
      </c>
      <c r="C43" s="85"/>
      <c r="D43" s="80" t="s">
        <v>0</v>
      </c>
    </row>
    <row r="44" spans="1:13" ht="15.75" customHeight="1" x14ac:dyDescent="0.35">
      <c r="A44" s="87"/>
      <c r="B44" s="82" t="s">
        <v>142</v>
      </c>
      <c r="C44" s="82"/>
      <c r="D44" s="81"/>
    </row>
    <row r="45" spans="1:13" ht="15.75" customHeight="1" x14ac:dyDescent="0.35">
      <c r="A45" s="87"/>
      <c r="B45" s="52" t="s">
        <v>122</v>
      </c>
      <c r="C45" s="52" t="s">
        <v>123</v>
      </c>
      <c r="D45" s="81"/>
    </row>
    <row r="46" spans="1:13" ht="83.25" customHeight="1" x14ac:dyDescent="0.35">
      <c r="A46" s="87"/>
      <c r="B46" s="23" t="s">
        <v>61</v>
      </c>
      <c r="C46" s="23" t="s">
        <v>62</v>
      </c>
      <c r="D46" s="81"/>
    </row>
    <row r="47" spans="1:13" x14ac:dyDescent="0.35">
      <c r="A47" s="32">
        <v>2018</v>
      </c>
      <c r="B47" s="13">
        <v>264905000</v>
      </c>
      <c r="C47" s="13">
        <v>704350000</v>
      </c>
      <c r="D47" s="58">
        <f>SUM(B47:C47)</f>
        <v>969255000</v>
      </c>
    </row>
    <row r="48" spans="1:13" x14ac:dyDescent="0.35">
      <c r="A48" s="32">
        <v>2019</v>
      </c>
      <c r="B48" s="10">
        <v>289035813</v>
      </c>
      <c r="C48" s="10">
        <v>2019064282</v>
      </c>
      <c r="D48" s="58">
        <f>SUM(B48:C48)</f>
        <v>2308100095</v>
      </c>
    </row>
    <row r="49" spans="1:5" ht="15" thickBot="1" x14ac:dyDescent="0.4">
      <c r="A49" s="33">
        <v>2020</v>
      </c>
      <c r="B49" s="60">
        <v>534085657</v>
      </c>
      <c r="C49" s="60">
        <v>527858069</v>
      </c>
      <c r="D49" s="62">
        <f>SUM(B49:C49)</f>
        <v>1061943726</v>
      </c>
    </row>
    <row r="50" spans="1:5" x14ac:dyDescent="0.35">
      <c r="D50" s="53"/>
    </row>
    <row r="52" spans="1:5" ht="19" thickBot="1" x14ac:dyDescent="0.5">
      <c r="B52" s="18" t="s">
        <v>6</v>
      </c>
    </row>
    <row r="53" spans="1:5" ht="15.5" x14ac:dyDescent="0.35">
      <c r="A53" s="86" t="s">
        <v>2</v>
      </c>
      <c r="B53" s="79" t="s">
        <v>1</v>
      </c>
      <c r="C53" s="79"/>
      <c r="D53" s="79"/>
      <c r="E53" s="80" t="s">
        <v>0</v>
      </c>
    </row>
    <row r="54" spans="1:5" x14ac:dyDescent="0.35">
      <c r="A54" s="87"/>
      <c r="B54" s="82" t="s">
        <v>134</v>
      </c>
      <c r="C54" s="82"/>
      <c r="D54" s="82"/>
      <c r="E54" s="81"/>
    </row>
    <row r="55" spans="1:5" ht="15" customHeight="1" x14ac:dyDescent="0.35">
      <c r="A55" s="87"/>
      <c r="B55" s="52" t="s">
        <v>124</v>
      </c>
      <c r="C55" s="52" t="s">
        <v>125</v>
      </c>
      <c r="D55" s="52" t="s">
        <v>126</v>
      </c>
      <c r="E55" s="81"/>
    </row>
    <row r="56" spans="1:5" ht="66.75" customHeight="1" x14ac:dyDescent="0.35">
      <c r="A56" s="87"/>
      <c r="B56" s="23" t="s">
        <v>63</v>
      </c>
      <c r="C56" s="23" t="s">
        <v>64</v>
      </c>
      <c r="D56" s="23" t="s">
        <v>65</v>
      </c>
      <c r="E56" s="81"/>
    </row>
    <row r="57" spans="1:5" x14ac:dyDescent="0.35">
      <c r="A57" s="32">
        <v>2018</v>
      </c>
      <c r="B57" s="71">
        <v>175665900</v>
      </c>
      <c r="C57" s="71">
        <v>2325000</v>
      </c>
      <c r="D57" s="71">
        <v>99707100</v>
      </c>
      <c r="E57" s="67">
        <f>SUM(B57:D57)</f>
        <v>277698000</v>
      </c>
    </row>
    <row r="58" spans="1:5" x14ac:dyDescent="0.35">
      <c r="A58" s="32">
        <v>2019</v>
      </c>
      <c r="B58" s="10">
        <v>137320648</v>
      </c>
      <c r="C58" s="10">
        <v>1789863</v>
      </c>
      <c r="D58" s="10">
        <v>62269275</v>
      </c>
      <c r="E58" s="67">
        <f>SUM(B58:D58)</f>
        <v>201379786</v>
      </c>
    </row>
    <row r="59" spans="1:5" ht="15" thickBot="1" x14ac:dyDescent="0.4">
      <c r="A59" s="33">
        <v>2020</v>
      </c>
      <c r="B59" s="60">
        <v>148346016</v>
      </c>
      <c r="C59" s="60">
        <v>1689823</v>
      </c>
      <c r="D59" s="60">
        <v>39395191</v>
      </c>
      <c r="E59" s="68">
        <f>SUM(B59:D59)</f>
        <v>189431030</v>
      </c>
    </row>
    <row r="60" spans="1:5" x14ac:dyDescent="0.35">
      <c r="E60" s="53"/>
    </row>
    <row r="62" spans="1:5" ht="19" thickBot="1" x14ac:dyDescent="0.5">
      <c r="B62" s="18" t="s">
        <v>5</v>
      </c>
    </row>
    <row r="63" spans="1:5" ht="15.5" x14ac:dyDescent="0.35">
      <c r="A63" s="86" t="s">
        <v>2</v>
      </c>
      <c r="B63" s="79" t="s">
        <v>1</v>
      </c>
      <c r="C63" s="79"/>
      <c r="D63" s="80" t="s">
        <v>0</v>
      </c>
    </row>
    <row r="64" spans="1:5" x14ac:dyDescent="0.35">
      <c r="A64" s="87"/>
      <c r="B64" s="82" t="s">
        <v>134</v>
      </c>
      <c r="C64" s="82"/>
      <c r="D64" s="81"/>
    </row>
    <row r="65" spans="1:4" ht="15.75" customHeight="1" x14ac:dyDescent="0.35">
      <c r="A65" s="87"/>
      <c r="B65" s="52" t="s">
        <v>127</v>
      </c>
      <c r="C65" s="52" t="s">
        <v>128</v>
      </c>
      <c r="D65" s="81"/>
    </row>
    <row r="66" spans="1:4" ht="65" x14ac:dyDescent="0.35">
      <c r="A66" s="87"/>
      <c r="B66" s="23" t="s">
        <v>66</v>
      </c>
      <c r="C66" s="23" t="s">
        <v>67</v>
      </c>
      <c r="D66" s="81"/>
    </row>
    <row r="67" spans="1:4" x14ac:dyDescent="0.35">
      <c r="A67" s="32">
        <v>2018</v>
      </c>
      <c r="B67" s="71">
        <v>32152600</v>
      </c>
      <c r="C67" s="71">
        <v>10237400</v>
      </c>
      <c r="D67" s="67">
        <f>SUM(B67:C67)</f>
        <v>42390000</v>
      </c>
    </row>
    <row r="68" spans="1:4" x14ac:dyDescent="0.35">
      <c r="A68" s="32">
        <v>2019</v>
      </c>
      <c r="B68" s="11">
        <v>32628997</v>
      </c>
      <c r="C68" s="10">
        <v>10201443</v>
      </c>
      <c r="D68" s="67">
        <f>SUM(B68:C68)</f>
        <v>42830440</v>
      </c>
    </row>
    <row r="69" spans="1:4" ht="15" thickBot="1" x14ac:dyDescent="0.4">
      <c r="A69" s="33">
        <v>2020</v>
      </c>
      <c r="B69" s="65">
        <v>37038711</v>
      </c>
      <c r="C69" s="60">
        <v>9247119</v>
      </c>
      <c r="D69" s="68">
        <f>SUM(B69:C69)</f>
        <v>46285830</v>
      </c>
    </row>
    <row r="70" spans="1:4" x14ac:dyDescent="0.35">
      <c r="D70" s="53"/>
    </row>
    <row r="72" spans="1:4" ht="19" thickBot="1" x14ac:dyDescent="0.5">
      <c r="B72" s="18" t="s">
        <v>4</v>
      </c>
    </row>
    <row r="73" spans="1:4" ht="15.5" x14ac:dyDescent="0.35">
      <c r="A73" s="86" t="s">
        <v>2</v>
      </c>
      <c r="B73" s="79" t="s">
        <v>1</v>
      </c>
      <c r="C73" s="79"/>
      <c r="D73" s="80" t="s">
        <v>0</v>
      </c>
    </row>
    <row r="74" spans="1:4" x14ac:dyDescent="0.35">
      <c r="A74" s="87"/>
      <c r="B74" s="82" t="s">
        <v>140</v>
      </c>
      <c r="C74" s="82"/>
      <c r="D74" s="81"/>
    </row>
    <row r="75" spans="1:4" ht="15" customHeight="1" x14ac:dyDescent="0.35">
      <c r="A75" s="87"/>
      <c r="B75" s="52" t="s">
        <v>129</v>
      </c>
      <c r="C75" s="52" t="s">
        <v>130</v>
      </c>
      <c r="D75" s="81"/>
    </row>
    <row r="76" spans="1:4" ht="65" x14ac:dyDescent="0.35">
      <c r="A76" s="87"/>
      <c r="B76" s="23" t="s">
        <v>68</v>
      </c>
      <c r="C76" s="23" t="s">
        <v>69</v>
      </c>
      <c r="D76" s="81"/>
    </row>
    <row r="77" spans="1:4" x14ac:dyDescent="0.35">
      <c r="A77" s="32">
        <v>2018</v>
      </c>
      <c r="B77" s="71">
        <v>235160235</v>
      </c>
      <c r="C77" s="71">
        <v>603736101</v>
      </c>
      <c r="D77" s="67">
        <f>SUM(B77:C77)</f>
        <v>838896336</v>
      </c>
    </row>
    <row r="78" spans="1:4" x14ac:dyDescent="0.35">
      <c r="A78" s="32">
        <v>2019</v>
      </c>
      <c r="B78" s="10">
        <v>242294133</v>
      </c>
      <c r="C78" s="10">
        <v>708727559</v>
      </c>
      <c r="D78" s="67">
        <f>SUM(B78:C78)</f>
        <v>951021692</v>
      </c>
    </row>
    <row r="79" spans="1:4" ht="15" thickBot="1" x14ac:dyDescent="0.4">
      <c r="A79" s="33">
        <v>2020</v>
      </c>
      <c r="B79" s="60">
        <v>280763101</v>
      </c>
      <c r="C79" s="60">
        <v>715299554</v>
      </c>
      <c r="D79" s="68">
        <f>SUM(B79:C79)</f>
        <v>996062655</v>
      </c>
    </row>
    <row r="82" spans="1:4" ht="19" thickBot="1" x14ac:dyDescent="0.4">
      <c r="B82" s="22" t="s">
        <v>3</v>
      </c>
    </row>
    <row r="83" spans="1:4" ht="15.5" x14ac:dyDescent="0.35">
      <c r="A83" s="86" t="s">
        <v>2</v>
      </c>
      <c r="B83" s="79" t="s">
        <v>1</v>
      </c>
      <c r="C83" s="79"/>
      <c r="D83" s="80" t="s">
        <v>0</v>
      </c>
    </row>
    <row r="84" spans="1:4" x14ac:dyDescent="0.35">
      <c r="A84" s="87"/>
      <c r="B84" s="82" t="s">
        <v>140</v>
      </c>
      <c r="C84" s="82"/>
      <c r="D84" s="81"/>
    </row>
    <row r="85" spans="1:4" ht="15" customHeight="1" x14ac:dyDescent="0.35">
      <c r="A85" s="87"/>
      <c r="B85" s="52" t="s">
        <v>131</v>
      </c>
      <c r="C85" s="52" t="s">
        <v>132</v>
      </c>
      <c r="D85" s="81"/>
    </row>
    <row r="86" spans="1:4" ht="65" x14ac:dyDescent="0.35">
      <c r="A86" s="87"/>
      <c r="B86" s="23" t="s">
        <v>167</v>
      </c>
      <c r="C86" s="23" t="s">
        <v>173</v>
      </c>
      <c r="D86" s="81"/>
    </row>
    <row r="87" spans="1:4" x14ac:dyDescent="0.35">
      <c r="A87" s="32">
        <v>2018</v>
      </c>
      <c r="B87" s="71">
        <v>140055273</v>
      </c>
      <c r="C87" s="71">
        <v>818013487</v>
      </c>
      <c r="D87" s="67">
        <f>SUM(B87:C87)</f>
        <v>958068760</v>
      </c>
    </row>
    <row r="88" spans="1:4" x14ac:dyDescent="0.35">
      <c r="A88" s="32">
        <v>2019</v>
      </c>
      <c r="B88" s="10">
        <v>165710269</v>
      </c>
      <c r="C88" s="10">
        <v>828409842</v>
      </c>
      <c r="D88" s="67">
        <f>SUM(B88:C88)</f>
        <v>994120111</v>
      </c>
    </row>
    <row r="89" spans="1:4" ht="15" thickBot="1" x14ac:dyDescent="0.4">
      <c r="A89" s="33">
        <v>2020</v>
      </c>
      <c r="B89" s="60">
        <v>139030639</v>
      </c>
      <c r="C89" s="60">
        <v>936725562</v>
      </c>
      <c r="D89" s="68">
        <f>SUM(B89:C89)</f>
        <v>1075756201</v>
      </c>
    </row>
  </sheetData>
  <mergeCells count="43">
    <mergeCell ref="A1:AD1"/>
    <mergeCell ref="A2:AD2"/>
    <mergeCell ref="B7:L7"/>
    <mergeCell ref="N7:Q7"/>
    <mergeCell ref="R7:U7"/>
    <mergeCell ref="V7:Y7"/>
    <mergeCell ref="Z7:AC7"/>
    <mergeCell ref="A6:A9"/>
    <mergeCell ref="AD6:AD9"/>
    <mergeCell ref="B6:AC6"/>
    <mergeCell ref="A3:AD3"/>
    <mergeCell ref="A15:A18"/>
    <mergeCell ref="A73:A76"/>
    <mergeCell ref="A83:A86"/>
    <mergeCell ref="A34:A37"/>
    <mergeCell ref="A43:A46"/>
    <mergeCell ref="A53:A56"/>
    <mergeCell ref="A63:A66"/>
    <mergeCell ref="A25:A28"/>
    <mergeCell ref="B53:D53"/>
    <mergeCell ref="E53:E56"/>
    <mergeCell ref="B15:M15"/>
    <mergeCell ref="B25:L25"/>
    <mergeCell ref="M25:M28"/>
    <mergeCell ref="B34:D34"/>
    <mergeCell ref="E34:E37"/>
    <mergeCell ref="B54:D54"/>
    <mergeCell ref="N15:N18"/>
    <mergeCell ref="B16:M16"/>
    <mergeCell ref="B26:J26"/>
    <mergeCell ref="B35:D35"/>
    <mergeCell ref="B44:C44"/>
    <mergeCell ref="B43:C43"/>
    <mergeCell ref="D43:D46"/>
    <mergeCell ref="B73:C73"/>
    <mergeCell ref="D73:D76"/>
    <mergeCell ref="B83:C83"/>
    <mergeCell ref="D83:D86"/>
    <mergeCell ref="B63:C63"/>
    <mergeCell ref="D63:D66"/>
    <mergeCell ref="B64:C64"/>
    <mergeCell ref="B84:C84"/>
    <mergeCell ref="B74:C74"/>
  </mergeCells>
  <pageMargins left="0.7" right="0.7" top="0.75" bottom="0.75" header="0.3" footer="0.3"/>
  <pageSetup paperSize="9" scale="17" orientation="portrait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B311"/>
  <sheetViews>
    <sheetView workbookViewId="0">
      <selection activeCell="F4" sqref="F4"/>
    </sheetView>
  </sheetViews>
  <sheetFormatPr defaultRowHeight="14.5" x14ac:dyDescent="0.35"/>
  <cols>
    <col min="1" max="1" width="9.1796875" style="2"/>
    <col min="3" max="3" width="37.1796875" style="1" customWidth="1"/>
    <col min="4" max="4" width="9.1796875" customWidth="1"/>
    <col min="5" max="5" width="20.1796875" customWidth="1"/>
    <col min="6" max="6" width="54.453125" customWidth="1"/>
  </cols>
  <sheetData>
    <row r="1" spans="2:54" ht="21" x14ac:dyDescent="0.5">
      <c r="B1" s="2"/>
      <c r="C1" s="30" t="s">
        <v>149</v>
      </c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</row>
    <row r="2" spans="2:54" ht="21.5" thickBot="1" x14ac:dyDescent="0.55000000000000004">
      <c r="B2" s="2"/>
      <c r="C2" s="30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</row>
    <row r="3" spans="2:54" x14ac:dyDescent="0.35">
      <c r="B3" s="75" t="s">
        <v>2</v>
      </c>
      <c r="C3" s="28" t="s">
        <v>1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</row>
    <row r="4" spans="2:54" ht="46.5" customHeight="1" x14ac:dyDescent="0.35">
      <c r="B4" s="76"/>
      <c r="C4" s="29" t="str">
        <f>F4</f>
        <v>Peningkatan Sarana dan Prasarana Aparatur Kementerian Pertahanan</v>
      </c>
      <c r="D4" s="2"/>
      <c r="E4" s="2"/>
      <c r="F4" s="27" t="s">
        <v>55</v>
      </c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</row>
    <row r="5" spans="2:54" x14ac:dyDescent="0.35">
      <c r="B5" s="32">
        <v>2018</v>
      </c>
      <c r="C5" s="25">
        <f>INDEX(Source!$B$10:$AC$12,MATCH('012'!B5,Source!$A$10:$A$12,0),MATCH('012'!$C$4,Source!$B$9:$AC$9,0))</f>
        <v>17268042739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</row>
    <row r="6" spans="2:54" x14ac:dyDescent="0.35">
      <c r="B6" s="32">
        <v>2019</v>
      </c>
      <c r="C6" s="25">
        <f>INDEX(Source!$B$10:$AC$12,MATCH('012'!B6,Source!$A$10:$A$12,0),MATCH('012'!$C$4,Source!$B$9:$AC$9,0))</f>
        <v>15366071531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</row>
    <row r="7" spans="2:54" ht="15" thickBot="1" x14ac:dyDescent="0.4">
      <c r="B7" s="33">
        <v>2020</v>
      </c>
      <c r="C7" s="26">
        <f>INDEX(Source!$B$10:$AC$12,MATCH('012'!B7,Source!$A$10:$A$12,0),MATCH('012'!$C$4,Source!$B$9:$AC$9,0))</f>
        <v>12149163824</v>
      </c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</row>
    <row r="8" spans="2:54" x14ac:dyDescent="0.35">
      <c r="B8" s="2"/>
      <c r="C8" s="3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</row>
    <row r="9" spans="2:54" x14ac:dyDescent="0.35">
      <c r="B9" s="2"/>
      <c r="C9" s="3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</row>
    <row r="10" spans="2:54" x14ac:dyDescent="0.35">
      <c r="B10" s="2"/>
      <c r="C10" s="3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</row>
    <row r="11" spans="2:54" x14ac:dyDescent="0.35">
      <c r="B11" s="2"/>
      <c r="C11" s="3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</row>
    <row r="12" spans="2:54" x14ac:dyDescent="0.35">
      <c r="B12" s="2"/>
      <c r="C12" s="3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</row>
    <row r="13" spans="2:54" x14ac:dyDescent="0.35">
      <c r="B13" s="2"/>
      <c r="C13" s="3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</row>
    <row r="14" spans="2:54" x14ac:dyDescent="0.35">
      <c r="B14" s="2"/>
      <c r="C14" s="3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</row>
    <row r="15" spans="2:54" x14ac:dyDescent="0.35">
      <c r="B15" s="2"/>
      <c r="C15" s="3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</row>
    <row r="16" spans="2:54" x14ac:dyDescent="0.35">
      <c r="B16" s="2"/>
      <c r="C16" s="3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</row>
    <row r="17" spans="2:54" x14ac:dyDescent="0.35">
      <c r="B17" s="2"/>
      <c r="C17" s="3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</row>
    <row r="18" spans="2:54" x14ac:dyDescent="0.35">
      <c r="B18" s="2"/>
      <c r="C18" s="3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</row>
    <row r="19" spans="2:54" x14ac:dyDescent="0.35">
      <c r="B19" s="2"/>
      <c r="C19" s="3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</row>
    <row r="20" spans="2:54" x14ac:dyDescent="0.35">
      <c r="B20" s="2"/>
      <c r="C20" s="3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</row>
    <row r="21" spans="2:54" x14ac:dyDescent="0.35">
      <c r="B21" s="2"/>
      <c r="C21" s="3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</row>
    <row r="22" spans="2:54" x14ac:dyDescent="0.35">
      <c r="B22" s="2"/>
      <c r="C22" s="3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</row>
    <row r="23" spans="2:54" x14ac:dyDescent="0.35">
      <c r="B23" s="2"/>
      <c r="C23" s="3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</row>
    <row r="24" spans="2:54" x14ac:dyDescent="0.35">
      <c r="B24" s="2"/>
      <c r="C24" s="3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</row>
    <row r="25" spans="2:54" x14ac:dyDescent="0.35">
      <c r="B25" s="2"/>
      <c r="C25" s="3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</row>
    <row r="26" spans="2:54" x14ac:dyDescent="0.35">
      <c r="B26" s="2"/>
      <c r="C26" s="3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</row>
    <row r="27" spans="2:54" x14ac:dyDescent="0.35">
      <c r="B27" s="2"/>
      <c r="C27" s="3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</row>
    <row r="28" spans="2:54" x14ac:dyDescent="0.35">
      <c r="B28" s="2"/>
      <c r="C28" s="3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</row>
    <row r="29" spans="2:54" x14ac:dyDescent="0.35">
      <c r="B29" s="2"/>
      <c r="C29" s="3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</row>
    <row r="30" spans="2:54" x14ac:dyDescent="0.35">
      <c r="B30" s="2"/>
      <c r="C30" s="3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</row>
    <row r="31" spans="2:54" x14ac:dyDescent="0.35">
      <c r="B31" s="2"/>
      <c r="C31" s="3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</row>
    <row r="32" spans="2:54" x14ac:dyDescent="0.35">
      <c r="B32" s="2"/>
      <c r="C32" s="3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</row>
    <row r="33" spans="2:54" x14ac:dyDescent="0.35">
      <c r="B33" s="2"/>
      <c r="C33" s="3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</row>
    <row r="34" spans="2:54" x14ac:dyDescent="0.35">
      <c r="B34" s="2"/>
      <c r="C34" s="3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</row>
    <row r="35" spans="2:54" x14ac:dyDescent="0.35">
      <c r="B35" s="2"/>
      <c r="C35" s="3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</row>
    <row r="36" spans="2:54" x14ac:dyDescent="0.35">
      <c r="B36" s="2"/>
      <c r="C36" s="3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</row>
    <row r="37" spans="2:54" x14ac:dyDescent="0.35">
      <c r="B37" s="2"/>
      <c r="C37" s="3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</row>
    <row r="38" spans="2:54" x14ac:dyDescent="0.35">
      <c r="B38" s="2"/>
      <c r="C38" s="3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</row>
    <row r="39" spans="2:54" x14ac:dyDescent="0.35">
      <c r="B39" s="2"/>
      <c r="C39" s="3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</row>
    <row r="40" spans="2:54" x14ac:dyDescent="0.35">
      <c r="B40" s="2"/>
      <c r="C40" s="3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</row>
    <row r="41" spans="2:54" x14ac:dyDescent="0.35">
      <c r="B41" s="2"/>
      <c r="C41" s="3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</row>
    <row r="42" spans="2:54" x14ac:dyDescent="0.35">
      <c r="B42" s="2"/>
      <c r="C42" s="3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</row>
    <row r="43" spans="2:54" x14ac:dyDescent="0.35">
      <c r="B43" s="2"/>
      <c r="C43" s="3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</row>
    <row r="44" spans="2:54" x14ac:dyDescent="0.35">
      <c r="B44" s="2"/>
      <c r="C44" s="3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</row>
    <row r="45" spans="2:54" x14ac:dyDescent="0.35">
      <c r="B45" s="2"/>
      <c r="C45" s="3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</row>
    <row r="46" spans="2:54" x14ac:dyDescent="0.35">
      <c r="B46" s="2"/>
      <c r="C46" s="3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</row>
    <row r="47" spans="2:54" x14ac:dyDescent="0.35">
      <c r="B47" s="2"/>
      <c r="C47" s="3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</row>
    <row r="48" spans="2:54" x14ac:dyDescent="0.35">
      <c r="B48" s="2"/>
      <c r="C48" s="3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</row>
    <row r="49" spans="2:54" x14ac:dyDescent="0.35">
      <c r="B49" s="2"/>
      <c r="C49" s="3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</row>
    <row r="50" spans="2:54" x14ac:dyDescent="0.35">
      <c r="B50" s="2"/>
      <c r="C50" s="3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</row>
    <row r="51" spans="2:54" x14ac:dyDescent="0.35">
      <c r="B51" s="2"/>
      <c r="C51" s="3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</row>
    <row r="52" spans="2:54" x14ac:dyDescent="0.35">
      <c r="B52" s="2"/>
      <c r="C52" s="3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</row>
    <row r="53" spans="2:54" x14ac:dyDescent="0.35">
      <c r="B53" s="2"/>
      <c r="C53" s="3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</row>
    <row r="54" spans="2:54" x14ac:dyDescent="0.35">
      <c r="B54" s="2"/>
      <c r="C54" s="3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</row>
    <row r="55" spans="2:54" x14ac:dyDescent="0.35">
      <c r="B55" s="2"/>
      <c r="C55" s="3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</row>
    <row r="56" spans="2:54" x14ac:dyDescent="0.35">
      <c r="B56" s="2"/>
      <c r="C56" s="3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</row>
    <row r="57" spans="2:54" x14ac:dyDescent="0.35">
      <c r="B57" s="2"/>
      <c r="C57" s="3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</row>
    <row r="58" spans="2:54" x14ac:dyDescent="0.35">
      <c r="B58" s="2"/>
      <c r="C58" s="3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</row>
    <row r="59" spans="2:54" x14ac:dyDescent="0.35">
      <c r="B59" s="2"/>
      <c r="C59" s="3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</row>
    <row r="60" spans="2:54" x14ac:dyDescent="0.35">
      <c r="B60" s="2"/>
      <c r="C60" s="3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</row>
    <row r="61" spans="2:54" x14ac:dyDescent="0.35">
      <c r="B61" s="2"/>
      <c r="C61" s="3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</row>
    <row r="62" spans="2:54" x14ac:dyDescent="0.35">
      <c r="B62" s="2"/>
      <c r="C62" s="3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</row>
    <row r="63" spans="2:54" x14ac:dyDescent="0.35">
      <c r="B63" s="2"/>
      <c r="C63" s="3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</row>
    <row r="64" spans="2:54" x14ac:dyDescent="0.35">
      <c r="B64" s="2"/>
      <c r="C64" s="3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</row>
    <row r="65" spans="2:54" x14ac:dyDescent="0.35">
      <c r="B65" s="2"/>
      <c r="C65" s="3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</row>
    <row r="66" spans="2:54" x14ac:dyDescent="0.35">
      <c r="B66" s="2"/>
      <c r="C66" s="3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</row>
    <row r="67" spans="2:54" x14ac:dyDescent="0.35">
      <c r="B67" s="2"/>
      <c r="C67" s="3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</row>
    <row r="68" spans="2:54" x14ac:dyDescent="0.35">
      <c r="B68" s="2"/>
      <c r="C68" s="3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</row>
    <row r="69" spans="2:54" x14ac:dyDescent="0.35">
      <c r="B69" s="2"/>
      <c r="C69" s="3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</row>
    <row r="70" spans="2:54" x14ac:dyDescent="0.35">
      <c r="B70" s="2"/>
      <c r="C70" s="3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</row>
    <row r="71" spans="2:54" x14ac:dyDescent="0.35">
      <c r="B71" s="2"/>
      <c r="C71" s="3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</row>
    <row r="72" spans="2:54" x14ac:dyDescent="0.35">
      <c r="B72" s="2"/>
      <c r="C72" s="3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</row>
    <row r="73" spans="2:54" x14ac:dyDescent="0.35">
      <c r="B73" s="2"/>
      <c r="C73" s="3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</row>
    <row r="74" spans="2:54" x14ac:dyDescent="0.35">
      <c r="B74" s="2"/>
      <c r="C74" s="3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</row>
    <row r="75" spans="2:54" x14ac:dyDescent="0.35">
      <c r="B75" s="2"/>
      <c r="C75" s="3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</row>
    <row r="76" spans="2:54" x14ac:dyDescent="0.35">
      <c r="B76" s="2"/>
      <c r="C76" s="3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</row>
    <row r="77" spans="2:54" x14ac:dyDescent="0.35">
      <c r="B77" s="2"/>
      <c r="C77" s="3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</row>
    <row r="78" spans="2:54" x14ac:dyDescent="0.35">
      <c r="B78" s="2"/>
      <c r="C78" s="3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</row>
    <row r="79" spans="2:54" x14ac:dyDescent="0.35">
      <c r="B79" s="2"/>
      <c r="C79" s="3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</row>
    <row r="80" spans="2:54" x14ac:dyDescent="0.35">
      <c r="B80" s="2"/>
      <c r="C80" s="3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</row>
    <row r="81" spans="2:54" x14ac:dyDescent="0.35">
      <c r="B81" s="2"/>
      <c r="C81" s="3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</row>
    <row r="82" spans="2:54" x14ac:dyDescent="0.35">
      <c r="B82" s="2"/>
      <c r="C82" s="3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</row>
    <row r="83" spans="2:54" x14ac:dyDescent="0.35">
      <c r="B83" s="2"/>
      <c r="C83" s="3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</row>
    <row r="84" spans="2:54" x14ac:dyDescent="0.35">
      <c r="B84" s="2"/>
      <c r="C84" s="3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</row>
    <row r="85" spans="2:54" x14ac:dyDescent="0.35">
      <c r="B85" s="2"/>
      <c r="C85" s="3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</row>
    <row r="86" spans="2:54" x14ac:dyDescent="0.35">
      <c r="B86" s="2"/>
      <c r="C86" s="3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</row>
    <row r="87" spans="2:54" x14ac:dyDescent="0.35">
      <c r="B87" s="2"/>
      <c r="C87" s="3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</row>
    <row r="88" spans="2:54" x14ac:dyDescent="0.35">
      <c r="B88" s="2"/>
      <c r="C88" s="3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</row>
    <row r="89" spans="2:54" x14ac:dyDescent="0.35">
      <c r="B89" s="2"/>
      <c r="C89" s="3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</row>
    <row r="90" spans="2:54" x14ac:dyDescent="0.35">
      <c r="B90" s="2"/>
      <c r="C90" s="3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</row>
    <row r="91" spans="2:54" x14ac:dyDescent="0.35">
      <c r="B91" s="2"/>
      <c r="C91" s="3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</row>
    <row r="92" spans="2:54" x14ac:dyDescent="0.35">
      <c r="B92" s="2"/>
      <c r="C92" s="3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</row>
    <row r="93" spans="2:54" x14ac:dyDescent="0.35">
      <c r="B93" s="2"/>
      <c r="C93" s="3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</row>
    <row r="94" spans="2:54" x14ac:dyDescent="0.35">
      <c r="B94" s="2"/>
      <c r="C94" s="3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</row>
    <row r="95" spans="2:54" x14ac:dyDescent="0.35">
      <c r="B95" s="2"/>
      <c r="C95" s="3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</row>
    <row r="96" spans="2:54" x14ac:dyDescent="0.35">
      <c r="B96" s="2"/>
      <c r="C96" s="3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</row>
    <row r="97" spans="2:54" x14ac:dyDescent="0.35">
      <c r="B97" s="2"/>
      <c r="C97" s="3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</row>
    <row r="98" spans="2:54" x14ac:dyDescent="0.35">
      <c r="B98" s="2"/>
      <c r="C98" s="3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</row>
    <row r="99" spans="2:54" x14ac:dyDescent="0.35">
      <c r="B99" s="2"/>
      <c r="C99" s="3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</row>
    <row r="100" spans="2:54" x14ac:dyDescent="0.35">
      <c r="B100" s="2"/>
      <c r="C100" s="3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</row>
    <row r="101" spans="2:54" x14ac:dyDescent="0.35">
      <c r="B101" s="2"/>
      <c r="C101" s="3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</row>
    <row r="102" spans="2:54" x14ac:dyDescent="0.35">
      <c r="B102" s="2"/>
      <c r="C102" s="3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</row>
    <row r="103" spans="2:54" x14ac:dyDescent="0.35">
      <c r="B103" s="2"/>
      <c r="C103" s="3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</row>
    <row r="104" spans="2:54" x14ac:dyDescent="0.35">
      <c r="B104" s="2"/>
      <c r="C104" s="3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</row>
    <row r="105" spans="2:54" x14ac:dyDescent="0.35">
      <c r="B105" s="2"/>
      <c r="C105" s="3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</row>
    <row r="106" spans="2:54" x14ac:dyDescent="0.35">
      <c r="B106" s="2"/>
      <c r="C106" s="3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</row>
    <row r="107" spans="2:54" x14ac:dyDescent="0.35">
      <c r="B107" s="2"/>
      <c r="C107" s="3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</row>
    <row r="108" spans="2:54" x14ac:dyDescent="0.35">
      <c r="B108" s="2"/>
      <c r="C108" s="3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</row>
    <row r="109" spans="2:54" x14ac:dyDescent="0.35">
      <c r="B109" s="2"/>
      <c r="C109" s="3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</row>
    <row r="110" spans="2:54" x14ac:dyDescent="0.35">
      <c r="B110" s="2"/>
      <c r="C110" s="3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</row>
    <row r="111" spans="2:54" x14ac:dyDescent="0.35">
      <c r="B111" s="2"/>
      <c r="C111" s="3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</row>
    <row r="112" spans="2:54" x14ac:dyDescent="0.35">
      <c r="B112" s="2"/>
      <c r="C112" s="3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</row>
    <row r="113" spans="2:54" x14ac:dyDescent="0.35">
      <c r="B113" s="2"/>
      <c r="C113" s="3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</row>
    <row r="114" spans="2:54" x14ac:dyDescent="0.35">
      <c r="B114" s="2"/>
      <c r="C114" s="3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</row>
    <row r="115" spans="2:54" x14ac:dyDescent="0.35">
      <c r="B115" s="2"/>
      <c r="C115" s="3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</row>
    <row r="116" spans="2:54" x14ac:dyDescent="0.35">
      <c r="B116" s="2"/>
      <c r="C116" s="3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</row>
    <row r="117" spans="2:54" x14ac:dyDescent="0.35">
      <c r="B117" s="2"/>
      <c r="C117" s="3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</row>
    <row r="118" spans="2:54" x14ac:dyDescent="0.35">
      <c r="B118" s="2"/>
      <c r="C118" s="3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</row>
    <row r="119" spans="2:54" x14ac:dyDescent="0.35">
      <c r="B119" s="2"/>
      <c r="C119" s="3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</row>
    <row r="120" spans="2:54" x14ac:dyDescent="0.35">
      <c r="B120" s="2"/>
      <c r="C120" s="3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</row>
    <row r="121" spans="2:54" x14ac:dyDescent="0.35">
      <c r="B121" s="2"/>
      <c r="C121" s="3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</row>
    <row r="122" spans="2:54" x14ac:dyDescent="0.35">
      <c r="B122" s="2"/>
      <c r="C122" s="3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</row>
    <row r="123" spans="2:54" x14ac:dyDescent="0.35">
      <c r="B123" s="2"/>
      <c r="C123" s="3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</row>
    <row r="124" spans="2:54" x14ac:dyDescent="0.35">
      <c r="B124" s="2"/>
      <c r="C124" s="3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</row>
    <row r="125" spans="2:54" x14ac:dyDescent="0.35">
      <c r="B125" s="2"/>
      <c r="C125" s="3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</row>
    <row r="126" spans="2:54" x14ac:dyDescent="0.35">
      <c r="B126" s="2"/>
      <c r="C126" s="3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</row>
    <row r="127" spans="2:54" x14ac:dyDescent="0.35">
      <c r="B127" s="2"/>
      <c r="C127" s="3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</row>
    <row r="128" spans="2:54" x14ac:dyDescent="0.35">
      <c r="B128" s="2"/>
      <c r="C128" s="3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</row>
    <row r="129" spans="2:54" x14ac:dyDescent="0.35">
      <c r="B129" s="2"/>
      <c r="C129" s="3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</row>
    <row r="130" spans="2:54" x14ac:dyDescent="0.35">
      <c r="B130" s="2"/>
      <c r="C130" s="3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</row>
    <row r="131" spans="2:54" x14ac:dyDescent="0.35">
      <c r="B131" s="2"/>
      <c r="C131" s="3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</row>
    <row r="132" spans="2:54" x14ac:dyDescent="0.35">
      <c r="B132" s="2"/>
      <c r="C132" s="3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</row>
    <row r="133" spans="2:54" x14ac:dyDescent="0.35">
      <c r="B133" s="2"/>
      <c r="C133" s="3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</row>
    <row r="134" spans="2:54" x14ac:dyDescent="0.35">
      <c r="B134" s="2"/>
      <c r="C134" s="3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</row>
    <row r="135" spans="2:54" x14ac:dyDescent="0.35">
      <c r="B135" s="2"/>
      <c r="C135" s="3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</row>
    <row r="136" spans="2:54" x14ac:dyDescent="0.35">
      <c r="B136" s="2"/>
      <c r="C136" s="3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</row>
    <row r="137" spans="2:54" x14ac:dyDescent="0.35">
      <c r="B137" s="2"/>
      <c r="C137" s="3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</row>
    <row r="138" spans="2:54" x14ac:dyDescent="0.35">
      <c r="B138" s="2"/>
      <c r="C138" s="3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</row>
    <row r="139" spans="2:54" x14ac:dyDescent="0.35">
      <c r="B139" s="2"/>
      <c r="C139" s="3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</row>
    <row r="140" spans="2:54" x14ac:dyDescent="0.35">
      <c r="B140" s="2"/>
      <c r="C140" s="3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</row>
    <row r="141" spans="2:54" x14ac:dyDescent="0.35">
      <c r="B141" s="2"/>
      <c r="C141" s="3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</row>
    <row r="142" spans="2:54" x14ac:dyDescent="0.35">
      <c r="B142" s="2"/>
      <c r="C142" s="3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</row>
    <row r="143" spans="2:54" x14ac:dyDescent="0.35">
      <c r="B143" s="2"/>
      <c r="C143" s="3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</row>
    <row r="144" spans="2:54" x14ac:dyDescent="0.35">
      <c r="B144" s="2"/>
      <c r="C144" s="3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</row>
    <row r="145" spans="2:54" x14ac:dyDescent="0.35">
      <c r="B145" s="2"/>
      <c r="C145" s="3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</row>
    <row r="146" spans="2:54" x14ac:dyDescent="0.35">
      <c r="B146" s="2"/>
      <c r="C146" s="3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</row>
    <row r="147" spans="2:54" x14ac:dyDescent="0.35">
      <c r="B147" s="2"/>
      <c r="C147" s="3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</row>
    <row r="148" spans="2:54" x14ac:dyDescent="0.35">
      <c r="B148" s="2"/>
      <c r="C148" s="3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</row>
    <row r="149" spans="2:54" x14ac:dyDescent="0.35">
      <c r="B149" s="2"/>
      <c r="C149" s="3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</row>
    <row r="150" spans="2:54" x14ac:dyDescent="0.35">
      <c r="B150" s="2"/>
      <c r="C150" s="3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</row>
    <row r="151" spans="2:54" x14ac:dyDescent="0.35">
      <c r="B151" s="2"/>
      <c r="C151" s="3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</row>
    <row r="152" spans="2:54" x14ac:dyDescent="0.35">
      <c r="B152" s="2"/>
      <c r="C152" s="3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</row>
    <row r="153" spans="2:54" x14ac:dyDescent="0.35">
      <c r="B153" s="2"/>
      <c r="C153" s="3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</row>
    <row r="154" spans="2:54" x14ac:dyDescent="0.35">
      <c r="B154" s="2"/>
      <c r="C154" s="3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</row>
    <row r="155" spans="2:54" x14ac:dyDescent="0.35">
      <c r="B155" s="2"/>
      <c r="C155" s="3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</row>
    <row r="156" spans="2:54" x14ac:dyDescent="0.35">
      <c r="B156" s="2"/>
      <c r="C156" s="3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</row>
    <row r="157" spans="2:54" x14ac:dyDescent="0.35">
      <c r="B157" s="2"/>
      <c r="C157" s="3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</row>
    <row r="158" spans="2:54" x14ac:dyDescent="0.35">
      <c r="B158" s="2"/>
      <c r="C158" s="3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</row>
    <row r="159" spans="2:54" x14ac:dyDescent="0.35">
      <c r="B159" s="2"/>
      <c r="C159" s="3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</row>
    <row r="160" spans="2:54" x14ac:dyDescent="0.35">
      <c r="B160" s="2"/>
      <c r="C160" s="3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</row>
    <row r="161" spans="2:54" x14ac:dyDescent="0.35">
      <c r="B161" s="2"/>
      <c r="C161" s="3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</row>
    <row r="162" spans="2:54" x14ac:dyDescent="0.35">
      <c r="B162" s="2"/>
      <c r="C162" s="3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</row>
    <row r="163" spans="2:54" x14ac:dyDescent="0.35">
      <c r="B163" s="2"/>
      <c r="C163" s="3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</row>
    <row r="164" spans="2:54" x14ac:dyDescent="0.35">
      <c r="B164" s="2"/>
      <c r="C164" s="3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</row>
    <row r="165" spans="2:54" x14ac:dyDescent="0.35">
      <c r="B165" s="2"/>
      <c r="C165" s="3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</row>
    <row r="166" spans="2:54" x14ac:dyDescent="0.35">
      <c r="B166" s="2"/>
      <c r="C166" s="3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</row>
    <row r="167" spans="2:54" x14ac:dyDescent="0.35">
      <c r="B167" s="2"/>
      <c r="C167" s="3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</row>
    <row r="168" spans="2:54" x14ac:dyDescent="0.35">
      <c r="B168" s="2"/>
      <c r="C168" s="3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</row>
    <row r="169" spans="2:54" x14ac:dyDescent="0.35">
      <c r="B169" s="2"/>
      <c r="C169" s="3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</row>
    <row r="170" spans="2:54" x14ac:dyDescent="0.35">
      <c r="B170" s="2"/>
      <c r="C170" s="3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</row>
    <row r="171" spans="2:54" x14ac:dyDescent="0.35">
      <c r="B171" s="2"/>
      <c r="C171" s="3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</row>
    <row r="172" spans="2:54" x14ac:dyDescent="0.35">
      <c r="B172" s="2"/>
      <c r="C172" s="3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</row>
    <row r="173" spans="2:54" x14ac:dyDescent="0.35">
      <c r="B173" s="2"/>
      <c r="C173" s="3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</row>
    <row r="174" spans="2:54" x14ac:dyDescent="0.35">
      <c r="B174" s="2"/>
      <c r="C174" s="3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</row>
    <row r="175" spans="2:54" x14ac:dyDescent="0.35">
      <c r="B175" s="2"/>
      <c r="C175" s="3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</row>
    <row r="176" spans="2:54" x14ac:dyDescent="0.35">
      <c r="B176" s="2"/>
      <c r="C176" s="3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</row>
    <row r="177" spans="2:54" x14ac:dyDescent="0.35">
      <c r="B177" s="2"/>
      <c r="C177" s="3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</row>
    <row r="178" spans="2:54" x14ac:dyDescent="0.35">
      <c r="B178" s="2"/>
      <c r="C178" s="3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</row>
    <row r="179" spans="2:54" x14ac:dyDescent="0.35">
      <c r="B179" s="2"/>
      <c r="C179" s="3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</row>
    <row r="180" spans="2:54" x14ac:dyDescent="0.35">
      <c r="B180" s="2"/>
      <c r="C180" s="3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</row>
    <row r="181" spans="2:54" x14ac:dyDescent="0.35">
      <c r="B181" s="2"/>
      <c r="C181" s="3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</row>
    <row r="182" spans="2:54" x14ac:dyDescent="0.35">
      <c r="B182" s="2"/>
      <c r="C182" s="3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</row>
    <row r="183" spans="2:54" x14ac:dyDescent="0.35">
      <c r="B183" s="2"/>
      <c r="C183" s="3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</row>
    <row r="184" spans="2:54" x14ac:dyDescent="0.35">
      <c r="B184" s="2"/>
      <c r="C184" s="3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</row>
    <row r="185" spans="2:54" x14ac:dyDescent="0.35">
      <c r="B185" s="2"/>
      <c r="C185" s="3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</row>
    <row r="186" spans="2:54" x14ac:dyDescent="0.35">
      <c r="B186" s="2"/>
      <c r="C186" s="3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</row>
    <row r="187" spans="2:54" x14ac:dyDescent="0.35">
      <c r="B187" s="2"/>
      <c r="C187" s="3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</row>
    <row r="188" spans="2:54" x14ac:dyDescent="0.35">
      <c r="B188" s="2"/>
      <c r="C188" s="3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</row>
    <row r="189" spans="2:54" x14ac:dyDescent="0.35">
      <c r="B189" s="2"/>
      <c r="C189" s="3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</row>
    <row r="190" spans="2:54" x14ac:dyDescent="0.35">
      <c r="B190" s="2"/>
      <c r="C190" s="3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</row>
    <row r="191" spans="2:54" x14ac:dyDescent="0.35">
      <c r="B191" s="2"/>
      <c r="C191" s="3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  <c r="BA191" s="2"/>
      <c r="BB191" s="2"/>
    </row>
    <row r="192" spans="2:54" x14ac:dyDescent="0.35">
      <c r="B192" s="2"/>
      <c r="C192" s="3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  <c r="AY192" s="2"/>
      <c r="AZ192" s="2"/>
      <c r="BA192" s="2"/>
      <c r="BB192" s="2"/>
    </row>
    <row r="193" spans="2:54" x14ac:dyDescent="0.35">
      <c r="B193" s="2"/>
      <c r="C193" s="3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</row>
    <row r="194" spans="2:54" x14ac:dyDescent="0.35">
      <c r="B194" s="2"/>
      <c r="C194" s="3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</row>
    <row r="195" spans="2:54" x14ac:dyDescent="0.35">
      <c r="B195" s="2"/>
      <c r="C195" s="3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</row>
    <row r="196" spans="2:54" x14ac:dyDescent="0.35">
      <c r="B196" s="2"/>
      <c r="C196" s="3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</row>
    <row r="197" spans="2:54" x14ac:dyDescent="0.35">
      <c r="B197" s="2"/>
      <c r="C197" s="3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</row>
    <row r="198" spans="2:54" x14ac:dyDescent="0.35">
      <c r="B198" s="2"/>
      <c r="C198" s="3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</row>
    <row r="199" spans="2:54" x14ac:dyDescent="0.35">
      <c r="B199" s="2"/>
      <c r="C199" s="3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</row>
    <row r="200" spans="2:54" x14ac:dyDescent="0.35">
      <c r="B200" s="2"/>
      <c r="C200" s="3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</row>
    <row r="201" spans="2:54" x14ac:dyDescent="0.35">
      <c r="B201" s="2"/>
      <c r="C201" s="3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</row>
    <row r="202" spans="2:54" x14ac:dyDescent="0.35">
      <c r="B202" s="2"/>
      <c r="C202" s="3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</row>
    <row r="203" spans="2:54" x14ac:dyDescent="0.35">
      <c r="B203" s="2"/>
      <c r="C203" s="3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</row>
    <row r="204" spans="2:54" x14ac:dyDescent="0.35">
      <c r="B204" s="2"/>
      <c r="C204" s="3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</row>
    <row r="205" spans="2:54" x14ac:dyDescent="0.35">
      <c r="B205" s="2"/>
      <c r="C205" s="3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</row>
    <row r="206" spans="2:54" x14ac:dyDescent="0.35">
      <c r="B206" s="2"/>
      <c r="C206" s="3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</row>
    <row r="207" spans="2:54" x14ac:dyDescent="0.35">
      <c r="B207" s="2"/>
      <c r="C207" s="3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</row>
    <row r="208" spans="2:54" x14ac:dyDescent="0.35">
      <c r="B208" s="2"/>
      <c r="C208" s="3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</row>
    <row r="209" spans="2:54" x14ac:dyDescent="0.35">
      <c r="B209" s="2"/>
      <c r="C209" s="3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</row>
    <row r="210" spans="2:54" x14ac:dyDescent="0.35">
      <c r="B210" s="2"/>
      <c r="C210" s="3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</row>
    <row r="211" spans="2:54" x14ac:dyDescent="0.35">
      <c r="B211" s="2"/>
      <c r="C211" s="3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</row>
    <row r="212" spans="2:54" x14ac:dyDescent="0.35">
      <c r="B212" s="2"/>
      <c r="C212" s="3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</row>
    <row r="213" spans="2:54" x14ac:dyDescent="0.35">
      <c r="B213" s="2"/>
      <c r="C213" s="3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  <c r="BB213" s="2"/>
    </row>
    <row r="214" spans="2:54" x14ac:dyDescent="0.35">
      <c r="B214" s="2"/>
      <c r="C214" s="3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</row>
    <row r="215" spans="2:54" x14ac:dyDescent="0.35">
      <c r="B215" s="2"/>
      <c r="C215" s="3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  <c r="BA215" s="2"/>
      <c r="BB215" s="2"/>
    </row>
    <row r="216" spans="2:54" x14ac:dyDescent="0.35">
      <c r="B216" s="2"/>
      <c r="C216" s="3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</row>
    <row r="217" spans="2:54" x14ac:dyDescent="0.35">
      <c r="B217" s="2"/>
      <c r="C217" s="3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</row>
    <row r="218" spans="2:54" x14ac:dyDescent="0.35">
      <c r="B218" s="2"/>
      <c r="C218" s="3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</row>
    <row r="219" spans="2:54" x14ac:dyDescent="0.35">
      <c r="B219" s="2"/>
      <c r="C219" s="3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</row>
    <row r="220" spans="2:54" x14ac:dyDescent="0.35">
      <c r="B220" s="2"/>
      <c r="C220" s="3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2"/>
    </row>
    <row r="221" spans="2:54" x14ac:dyDescent="0.35">
      <c r="B221" s="2"/>
      <c r="C221" s="3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  <c r="BA221" s="2"/>
      <c r="BB221" s="2"/>
    </row>
    <row r="222" spans="2:54" x14ac:dyDescent="0.35">
      <c r="B222" s="2"/>
      <c r="C222" s="3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  <c r="AY222" s="2"/>
      <c r="AZ222" s="2"/>
      <c r="BA222" s="2"/>
      <c r="BB222" s="2"/>
    </row>
    <row r="223" spans="2:54" x14ac:dyDescent="0.35">
      <c r="B223" s="2"/>
      <c r="C223" s="3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2"/>
      <c r="AY223" s="2"/>
      <c r="AZ223" s="2"/>
      <c r="BA223" s="2"/>
      <c r="BB223" s="2"/>
    </row>
    <row r="224" spans="2:54" x14ac:dyDescent="0.35">
      <c r="B224" s="2"/>
      <c r="C224" s="3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  <c r="AZ224" s="2"/>
      <c r="BA224" s="2"/>
      <c r="BB224" s="2"/>
    </row>
    <row r="225" spans="2:54" x14ac:dyDescent="0.35">
      <c r="B225" s="2"/>
      <c r="C225" s="3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"/>
      <c r="AX225" s="2"/>
      <c r="AY225" s="2"/>
      <c r="AZ225" s="2"/>
      <c r="BA225" s="2"/>
      <c r="BB225" s="2"/>
    </row>
    <row r="226" spans="2:54" x14ac:dyDescent="0.35">
      <c r="B226" s="2"/>
      <c r="C226" s="3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  <c r="AW226" s="2"/>
      <c r="AX226" s="2"/>
      <c r="AY226" s="2"/>
      <c r="AZ226" s="2"/>
      <c r="BA226" s="2"/>
      <c r="BB226" s="2"/>
    </row>
    <row r="227" spans="2:54" x14ac:dyDescent="0.35">
      <c r="B227" s="2"/>
      <c r="C227" s="3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2"/>
      <c r="AV227" s="2"/>
      <c r="AW227" s="2"/>
      <c r="AX227" s="2"/>
      <c r="AY227" s="2"/>
      <c r="AZ227" s="2"/>
      <c r="BA227" s="2"/>
      <c r="BB227" s="2"/>
    </row>
    <row r="228" spans="2:54" x14ac:dyDescent="0.35">
      <c r="B228" s="2"/>
      <c r="C228" s="3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  <c r="AW228" s="2"/>
      <c r="AX228" s="2"/>
      <c r="AY228" s="2"/>
      <c r="AZ228" s="2"/>
      <c r="BA228" s="2"/>
      <c r="BB228" s="2"/>
    </row>
    <row r="229" spans="2:54" x14ac:dyDescent="0.35">
      <c r="B229" s="2"/>
      <c r="C229" s="3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  <c r="AV229" s="2"/>
      <c r="AW229" s="2"/>
      <c r="AX229" s="2"/>
      <c r="AY229" s="2"/>
      <c r="AZ229" s="2"/>
      <c r="BA229" s="2"/>
      <c r="BB229" s="2"/>
    </row>
    <row r="230" spans="2:54" x14ac:dyDescent="0.35">
      <c r="B230" s="2"/>
      <c r="C230" s="3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  <c r="AW230" s="2"/>
      <c r="AX230" s="2"/>
      <c r="AY230" s="2"/>
      <c r="AZ230" s="2"/>
      <c r="BA230" s="2"/>
      <c r="BB230" s="2"/>
    </row>
    <row r="231" spans="2:54" x14ac:dyDescent="0.35">
      <c r="B231" s="2"/>
      <c r="C231" s="3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  <c r="AY231" s="2"/>
      <c r="AZ231" s="2"/>
      <c r="BA231" s="2"/>
      <c r="BB231" s="2"/>
    </row>
    <row r="232" spans="2:54" x14ac:dyDescent="0.35">
      <c r="B232" s="2"/>
      <c r="C232" s="3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"/>
      <c r="AX232" s="2"/>
      <c r="AY232" s="2"/>
      <c r="AZ232" s="2"/>
      <c r="BA232" s="2"/>
      <c r="BB232" s="2"/>
    </row>
    <row r="233" spans="2:54" x14ac:dyDescent="0.35">
      <c r="B233" s="2"/>
      <c r="C233" s="3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  <c r="AW233" s="2"/>
      <c r="AX233" s="2"/>
      <c r="AY233" s="2"/>
      <c r="AZ233" s="2"/>
      <c r="BA233" s="2"/>
      <c r="BB233" s="2"/>
    </row>
    <row r="234" spans="2:54" x14ac:dyDescent="0.35">
      <c r="B234" s="2"/>
      <c r="C234" s="3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V234" s="2"/>
      <c r="AW234" s="2"/>
      <c r="AX234" s="2"/>
      <c r="AY234" s="2"/>
      <c r="AZ234" s="2"/>
      <c r="BA234" s="2"/>
      <c r="BB234" s="2"/>
    </row>
    <row r="235" spans="2:54" x14ac:dyDescent="0.35">
      <c r="B235" s="2"/>
      <c r="C235" s="3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V235" s="2"/>
      <c r="AW235" s="2"/>
      <c r="AX235" s="2"/>
      <c r="AY235" s="2"/>
      <c r="AZ235" s="2"/>
      <c r="BA235" s="2"/>
      <c r="BB235" s="2"/>
    </row>
    <row r="236" spans="2:54" x14ac:dyDescent="0.35">
      <c r="B236" s="2"/>
      <c r="C236" s="3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  <c r="AT236" s="2"/>
      <c r="AU236" s="2"/>
      <c r="AV236" s="2"/>
      <c r="AW236" s="2"/>
      <c r="AX236" s="2"/>
      <c r="AY236" s="2"/>
      <c r="AZ236" s="2"/>
      <c r="BA236" s="2"/>
      <c r="BB236" s="2"/>
    </row>
    <row r="237" spans="2:54" x14ac:dyDescent="0.35">
      <c r="B237" s="2"/>
      <c r="C237" s="3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2"/>
      <c r="AV237" s="2"/>
      <c r="AW237" s="2"/>
      <c r="AX237" s="2"/>
      <c r="AY237" s="2"/>
      <c r="AZ237" s="2"/>
      <c r="BA237" s="2"/>
      <c r="BB237" s="2"/>
    </row>
    <row r="238" spans="2:54" x14ac:dyDescent="0.35">
      <c r="B238" s="2"/>
      <c r="C238" s="3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  <c r="AT238" s="2"/>
      <c r="AU238" s="2"/>
      <c r="AV238" s="2"/>
      <c r="AW238" s="2"/>
      <c r="AX238" s="2"/>
      <c r="AY238" s="2"/>
      <c r="AZ238" s="2"/>
      <c r="BA238" s="2"/>
      <c r="BB238" s="2"/>
    </row>
    <row r="239" spans="2:54" x14ac:dyDescent="0.35">
      <c r="B239" s="2"/>
      <c r="C239" s="3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  <c r="AT239" s="2"/>
      <c r="AU239" s="2"/>
      <c r="AV239" s="2"/>
      <c r="AW239" s="2"/>
      <c r="AX239" s="2"/>
      <c r="AY239" s="2"/>
      <c r="AZ239" s="2"/>
      <c r="BA239" s="2"/>
      <c r="BB239" s="2"/>
    </row>
    <row r="240" spans="2:54" x14ac:dyDescent="0.35">
      <c r="B240" s="2"/>
      <c r="C240" s="3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"/>
      <c r="AT240" s="2"/>
      <c r="AU240" s="2"/>
      <c r="AV240" s="2"/>
      <c r="AW240" s="2"/>
      <c r="AX240" s="2"/>
      <c r="AY240" s="2"/>
      <c r="AZ240" s="2"/>
      <c r="BA240" s="2"/>
      <c r="BB240" s="2"/>
    </row>
    <row r="241" spans="2:54" x14ac:dyDescent="0.35">
      <c r="B241" s="2"/>
      <c r="C241" s="3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"/>
      <c r="AT241" s="2"/>
      <c r="AU241" s="2"/>
      <c r="AV241" s="2"/>
      <c r="AW241" s="2"/>
      <c r="AX241" s="2"/>
      <c r="AY241" s="2"/>
      <c r="AZ241" s="2"/>
      <c r="BA241" s="2"/>
      <c r="BB241" s="2"/>
    </row>
    <row r="242" spans="2:54" x14ac:dyDescent="0.35">
      <c r="B242" s="2"/>
      <c r="C242" s="3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"/>
      <c r="AT242" s="2"/>
      <c r="AU242" s="2"/>
      <c r="AV242" s="2"/>
      <c r="AW242" s="2"/>
      <c r="AX242" s="2"/>
      <c r="AY242" s="2"/>
      <c r="AZ242" s="2"/>
      <c r="BA242" s="2"/>
      <c r="BB242" s="2"/>
    </row>
    <row r="243" spans="2:54" x14ac:dyDescent="0.35">
      <c r="B243" s="2"/>
      <c r="C243" s="3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"/>
      <c r="AT243" s="2"/>
      <c r="AU243" s="2"/>
      <c r="AV243" s="2"/>
      <c r="AW243" s="2"/>
      <c r="AX243" s="2"/>
      <c r="AY243" s="2"/>
      <c r="AZ243" s="2"/>
      <c r="BA243" s="2"/>
      <c r="BB243" s="2"/>
    </row>
    <row r="244" spans="2:54" x14ac:dyDescent="0.35">
      <c r="B244" s="2"/>
      <c r="C244" s="3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2"/>
      <c r="AT244" s="2"/>
      <c r="AU244" s="2"/>
      <c r="AV244" s="2"/>
      <c r="AW244" s="2"/>
      <c r="AX244" s="2"/>
      <c r="AY244" s="2"/>
      <c r="AZ244" s="2"/>
      <c r="BA244" s="2"/>
      <c r="BB244" s="2"/>
    </row>
    <row r="245" spans="2:54" x14ac:dyDescent="0.35">
      <c r="B245" s="2"/>
      <c r="C245" s="3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2"/>
      <c r="AT245" s="2"/>
      <c r="AU245" s="2"/>
      <c r="AV245" s="2"/>
      <c r="AW245" s="2"/>
      <c r="AX245" s="2"/>
      <c r="AY245" s="2"/>
      <c r="AZ245" s="2"/>
      <c r="BA245" s="2"/>
      <c r="BB245" s="2"/>
    </row>
    <row r="246" spans="2:54" x14ac:dyDescent="0.35">
      <c r="B246" s="2"/>
      <c r="C246" s="3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2"/>
      <c r="AT246" s="2"/>
      <c r="AU246" s="2"/>
      <c r="AV246" s="2"/>
      <c r="AW246" s="2"/>
      <c r="AX246" s="2"/>
      <c r="AY246" s="2"/>
      <c r="AZ246" s="2"/>
      <c r="BA246" s="2"/>
      <c r="BB246" s="2"/>
    </row>
    <row r="247" spans="2:54" x14ac:dyDescent="0.35">
      <c r="B247" s="2"/>
      <c r="C247" s="3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2"/>
      <c r="AT247" s="2"/>
      <c r="AU247" s="2"/>
      <c r="AV247" s="2"/>
      <c r="AW247" s="2"/>
      <c r="AX247" s="2"/>
      <c r="AY247" s="2"/>
      <c r="AZ247" s="2"/>
      <c r="BA247" s="2"/>
      <c r="BB247" s="2"/>
    </row>
    <row r="248" spans="2:54" x14ac:dyDescent="0.35">
      <c r="B248" s="2"/>
      <c r="C248" s="3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2"/>
      <c r="AT248" s="2"/>
      <c r="AU248" s="2"/>
      <c r="AV248" s="2"/>
      <c r="AW248" s="2"/>
      <c r="AX248" s="2"/>
      <c r="AY248" s="2"/>
      <c r="AZ248" s="2"/>
      <c r="BA248" s="2"/>
      <c r="BB248" s="2"/>
    </row>
    <row r="249" spans="2:54" x14ac:dyDescent="0.35">
      <c r="B249" s="2"/>
      <c r="C249" s="3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2"/>
      <c r="AT249" s="2"/>
      <c r="AU249" s="2"/>
      <c r="AV249" s="2"/>
      <c r="AW249" s="2"/>
      <c r="AX249" s="2"/>
      <c r="AY249" s="2"/>
      <c r="AZ249" s="2"/>
      <c r="BA249" s="2"/>
      <c r="BB249" s="2"/>
    </row>
    <row r="250" spans="2:54" x14ac:dyDescent="0.35">
      <c r="B250" s="2"/>
      <c r="C250" s="3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2"/>
      <c r="AT250" s="2"/>
      <c r="AU250" s="2"/>
      <c r="AV250" s="2"/>
      <c r="AW250" s="2"/>
      <c r="AX250" s="2"/>
      <c r="AY250" s="2"/>
      <c r="AZ250" s="2"/>
      <c r="BA250" s="2"/>
      <c r="BB250" s="2"/>
    </row>
    <row r="251" spans="2:54" x14ac:dyDescent="0.35">
      <c r="B251" s="2"/>
      <c r="C251" s="3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2"/>
      <c r="AT251" s="2"/>
      <c r="AU251" s="2"/>
      <c r="AV251" s="2"/>
      <c r="AW251" s="2"/>
      <c r="AX251" s="2"/>
      <c r="AY251" s="2"/>
      <c r="AZ251" s="2"/>
      <c r="BA251" s="2"/>
      <c r="BB251" s="2"/>
    </row>
    <row r="252" spans="2:54" x14ac:dyDescent="0.35">
      <c r="B252" s="2"/>
      <c r="C252" s="3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  <c r="AQ252" s="2"/>
      <c r="AR252" s="2"/>
      <c r="AS252" s="2"/>
      <c r="AT252" s="2"/>
      <c r="AU252" s="2"/>
      <c r="AV252" s="2"/>
      <c r="AW252" s="2"/>
      <c r="AX252" s="2"/>
      <c r="AY252" s="2"/>
      <c r="AZ252" s="2"/>
      <c r="BA252" s="2"/>
      <c r="BB252" s="2"/>
    </row>
    <row r="253" spans="2:54" x14ac:dyDescent="0.35">
      <c r="B253" s="2"/>
      <c r="C253" s="3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  <c r="AQ253" s="2"/>
      <c r="AR253" s="2"/>
      <c r="AS253" s="2"/>
      <c r="AT253" s="2"/>
      <c r="AU253" s="2"/>
      <c r="AV253" s="2"/>
      <c r="AW253" s="2"/>
      <c r="AX253" s="2"/>
      <c r="AY253" s="2"/>
      <c r="AZ253" s="2"/>
      <c r="BA253" s="2"/>
      <c r="BB253" s="2"/>
    </row>
    <row r="254" spans="2:54" x14ac:dyDescent="0.35">
      <c r="B254" s="2"/>
      <c r="C254" s="3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2"/>
      <c r="AT254" s="2"/>
      <c r="AU254" s="2"/>
      <c r="AV254" s="2"/>
      <c r="AW254" s="2"/>
      <c r="AX254" s="2"/>
      <c r="AY254" s="2"/>
      <c r="AZ254" s="2"/>
      <c r="BA254" s="2"/>
      <c r="BB254" s="2"/>
    </row>
    <row r="255" spans="2:54" x14ac:dyDescent="0.35">
      <c r="B255" s="2"/>
      <c r="C255" s="3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2"/>
      <c r="AT255" s="2"/>
      <c r="AU255" s="2"/>
      <c r="AV255" s="2"/>
      <c r="AW255" s="2"/>
      <c r="AX255" s="2"/>
      <c r="AY255" s="2"/>
      <c r="AZ255" s="2"/>
      <c r="BA255" s="2"/>
      <c r="BB255" s="2"/>
    </row>
    <row r="256" spans="2:54" x14ac:dyDescent="0.35">
      <c r="B256" s="2"/>
      <c r="C256" s="3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2"/>
      <c r="AT256" s="2"/>
      <c r="AU256" s="2"/>
      <c r="AV256" s="2"/>
      <c r="AW256" s="2"/>
      <c r="AX256" s="2"/>
      <c r="AY256" s="2"/>
      <c r="AZ256" s="2"/>
      <c r="BA256" s="2"/>
      <c r="BB256" s="2"/>
    </row>
    <row r="257" spans="2:54" x14ac:dyDescent="0.35">
      <c r="B257" s="2"/>
      <c r="C257" s="3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2"/>
      <c r="AT257" s="2"/>
      <c r="AU257" s="2"/>
      <c r="AV257" s="2"/>
      <c r="AW257" s="2"/>
      <c r="AX257" s="2"/>
      <c r="AY257" s="2"/>
      <c r="AZ257" s="2"/>
      <c r="BA257" s="2"/>
      <c r="BB257" s="2"/>
    </row>
    <row r="258" spans="2:54" x14ac:dyDescent="0.35">
      <c r="B258" s="2"/>
      <c r="C258" s="3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2"/>
      <c r="AT258" s="2"/>
      <c r="AU258" s="2"/>
      <c r="AV258" s="2"/>
      <c r="AW258" s="2"/>
      <c r="AX258" s="2"/>
      <c r="AY258" s="2"/>
      <c r="AZ258" s="2"/>
      <c r="BA258" s="2"/>
      <c r="BB258" s="2"/>
    </row>
    <row r="259" spans="2:54" x14ac:dyDescent="0.35">
      <c r="B259" s="2"/>
      <c r="C259" s="3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  <c r="AS259" s="2"/>
      <c r="AT259" s="2"/>
      <c r="AU259" s="2"/>
      <c r="AV259" s="2"/>
      <c r="AW259" s="2"/>
      <c r="AX259" s="2"/>
      <c r="AY259" s="2"/>
      <c r="AZ259" s="2"/>
      <c r="BA259" s="2"/>
      <c r="BB259" s="2"/>
    </row>
    <row r="260" spans="2:54" x14ac:dyDescent="0.35">
      <c r="B260" s="2"/>
      <c r="C260" s="3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2"/>
      <c r="AT260" s="2"/>
      <c r="AU260" s="2"/>
      <c r="AV260" s="2"/>
      <c r="AW260" s="2"/>
      <c r="AX260" s="2"/>
      <c r="AY260" s="2"/>
      <c r="AZ260" s="2"/>
      <c r="BA260" s="2"/>
      <c r="BB260" s="2"/>
    </row>
    <row r="261" spans="2:54" x14ac:dyDescent="0.35">
      <c r="B261" s="2"/>
      <c r="C261" s="3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  <c r="AS261" s="2"/>
      <c r="AT261" s="2"/>
      <c r="AU261" s="2"/>
      <c r="AV261" s="2"/>
      <c r="AW261" s="2"/>
      <c r="AX261" s="2"/>
      <c r="AY261" s="2"/>
      <c r="AZ261" s="2"/>
      <c r="BA261" s="2"/>
      <c r="BB261" s="2"/>
    </row>
    <row r="262" spans="2:54" x14ac:dyDescent="0.35">
      <c r="B262" s="2"/>
      <c r="C262" s="3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  <c r="AS262" s="2"/>
      <c r="AT262" s="2"/>
      <c r="AU262" s="2"/>
      <c r="AV262" s="2"/>
      <c r="AW262" s="2"/>
      <c r="AX262" s="2"/>
      <c r="AY262" s="2"/>
      <c r="AZ262" s="2"/>
      <c r="BA262" s="2"/>
      <c r="BB262" s="2"/>
    </row>
    <row r="263" spans="2:54" x14ac:dyDescent="0.35">
      <c r="B263" s="2"/>
      <c r="C263" s="3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2"/>
      <c r="AT263" s="2"/>
      <c r="AU263" s="2"/>
      <c r="AV263" s="2"/>
      <c r="AW263" s="2"/>
      <c r="AX263" s="2"/>
      <c r="AY263" s="2"/>
      <c r="AZ263" s="2"/>
      <c r="BA263" s="2"/>
      <c r="BB263" s="2"/>
    </row>
    <row r="264" spans="2:54" x14ac:dyDescent="0.35">
      <c r="B264" s="2"/>
      <c r="C264" s="3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2"/>
      <c r="AT264" s="2"/>
      <c r="AU264" s="2"/>
      <c r="AV264" s="2"/>
      <c r="AW264" s="2"/>
      <c r="AX264" s="2"/>
      <c r="AY264" s="2"/>
      <c r="AZ264" s="2"/>
      <c r="BA264" s="2"/>
      <c r="BB264" s="2"/>
    </row>
    <row r="265" spans="2:54" x14ac:dyDescent="0.35">
      <c r="B265" s="2"/>
      <c r="C265" s="3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2"/>
      <c r="AT265" s="2"/>
      <c r="AU265" s="2"/>
      <c r="AV265" s="2"/>
      <c r="AW265" s="2"/>
      <c r="AX265" s="2"/>
      <c r="AY265" s="2"/>
      <c r="AZ265" s="2"/>
      <c r="BA265" s="2"/>
      <c r="BB265" s="2"/>
    </row>
    <row r="266" spans="2:54" x14ac:dyDescent="0.35">
      <c r="B266" s="2"/>
      <c r="C266" s="3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  <c r="AQ266" s="2"/>
      <c r="AR266" s="2"/>
      <c r="AS266" s="2"/>
      <c r="AT266" s="2"/>
      <c r="AU266" s="2"/>
      <c r="AV266" s="2"/>
      <c r="AW266" s="2"/>
      <c r="AX266" s="2"/>
      <c r="AY266" s="2"/>
      <c r="AZ266" s="2"/>
      <c r="BA266" s="2"/>
      <c r="BB266" s="2"/>
    </row>
    <row r="267" spans="2:54" x14ac:dyDescent="0.35">
      <c r="B267" s="2"/>
      <c r="C267" s="3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  <c r="AS267" s="2"/>
      <c r="AT267" s="2"/>
      <c r="AU267" s="2"/>
      <c r="AV267" s="2"/>
      <c r="AW267" s="2"/>
      <c r="AX267" s="2"/>
      <c r="AY267" s="2"/>
      <c r="AZ267" s="2"/>
      <c r="BA267" s="2"/>
      <c r="BB267" s="2"/>
    </row>
    <row r="268" spans="2:54" x14ac:dyDescent="0.35">
      <c r="B268" s="2"/>
      <c r="C268" s="3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2"/>
      <c r="AT268" s="2"/>
      <c r="AU268" s="2"/>
      <c r="AV268" s="2"/>
      <c r="AW268" s="2"/>
      <c r="AX268" s="2"/>
      <c r="AY268" s="2"/>
      <c r="AZ268" s="2"/>
      <c r="BA268" s="2"/>
      <c r="BB268" s="2"/>
    </row>
    <row r="269" spans="2:54" x14ac:dyDescent="0.35">
      <c r="B269" s="2"/>
      <c r="C269" s="3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2"/>
      <c r="AT269" s="2"/>
      <c r="AU269" s="2"/>
      <c r="AV269" s="2"/>
      <c r="AW269" s="2"/>
      <c r="AX269" s="2"/>
      <c r="AY269" s="2"/>
      <c r="AZ269" s="2"/>
      <c r="BA269" s="2"/>
      <c r="BB269" s="2"/>
    </row>
    <row r="270" spans="2:54" x14ac:dyDescent="0.35">
      <c r="B270" s="2"/>
      <c r="C270" s="3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2"/>
      <c r="AT270" s="2"/>
      <c r="AU270" s="2"/>
      <c r="AV270" s="2"/>
      <c r="AW270" s="2"/>
      <c r="AX270" s="2"/>
      <c r="AY270" s="2"/>
      <c r="AZ270" s="2"/>
      <c r="BA270" s="2"/>
      <c r="BB270" s="2"/>
    </row>
    <row r="271" spans="2:54" x14ac:dyDescent="0.35">
      <c r="B271" s="2"/>
      <c r="C271" s="3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2"/>
      <c r="AT271" s="2"/>
      <c r="AU271" s="2"/>
      <c r="AV271" s="2"/>
      <c r="AW271" s="2"/>
      <c r="AX271" s="2"/>
      <c r="AY271" s="2"/>
      <c r="AZ271" s="2"/>
      <c r="BA271" s="2"/>
      <c r="BB271" s="2"/>
    </row>
    <row r="272" spans="2:54" x14ac:dyDescent="0.35">
      <c r="B272" s="2"/>
      <c r="C272" s="3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  <c r="AQ272" s="2"/>
      <c r="AR272" s="2"/>
      <c r="AS272" s="2"/>
      <c r="AT272" s="2"/>
      <c r="AU272" s="2"/>
      <c r="AV272" s="2"/>
      <c r="AW272" s="2"/>
      <c r="AX272" s="2"/>
      <c r="AY272" s="2"/>
      <c r="AZ272" s="2"/>
      <c r="BA272" s="2"/>
      <c r="BB272" s="2"/>
    </row>
    <row r="273" spans="2:54" x14ac:dyDescent="0.35">
      <c r="B273" s="2"/>
      <c r="C273" s="3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"/>
      <c r="AS273" s="2"/>
      <c r="AT273" s="2"/>
      <c r="AU273" s="2"/>
      <c r="AV273" s="2"/>
      <c r="AW273" s="2"/>
      <c r="AX273" s="2"/>
      <c r="AY273" s="2"/>
      <c r="AZ273" s="2"/>
      <c r="BA273" s="2"/>
      <c r="BB273" s="2"/>
    </row>
    <row r="274" spans="2:54" x14ac:dyDescent="0.35">
      <c r="B274" s="2"/>
      <c r="C274" s="3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  <c r="AR274" s="2"/>
      <c r="AS274" s="2"/>
      <c r="AT274" s="2"/>
      <c r="AU274" s="2"/>
      <c r="AV274" s="2"/>
      <c r="AW274" s="2"/>
      <c r="AX274" s="2"/>
      <c r="AY274" s="2"/>
      <c r="AZ274" s="2"/>
      <c r="BA274" s="2"/>
      <c r="BB274" s="2"/>
    </row>
    <row r="275" spans="2:54" x14ac:dyDescent="0.35">
      <c r="B275" s="2"/>
      <c r="C275" s="3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  <c r="AQ275" s="2"/>
      <c r="AR275" s="2"/>
      <c r="AS275" s="2"/>
      <c r="AT275" s="2"/>
      <c r="AU275" s="2"/>
      <c r="AV275" s="2"/>
      <c r="AW275" s="2"/>
      <c r="AX275" s="2"/>
      <c r="AY275" s="2"/>
      <c r="AZ275" s="2"/>
      <c r="BA275" s="2"/>
      <c r="BB275" s="2"/>
    </row>
    <row r="276" spans="2:54" x14ac:dyDescent="0.35">
      <c r="B276" s="2"/>
      <c r="C276" s="3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  <c r="AP276" s="2"/>
      <c r="AQ276" s="2"/>
      <c r="AR276" s="2"/>
      <c r="AS276" s="2"/>
      <c r="AT276" s="2"/>
      <c r="AU276" s="2"/>
      <c r="AV276" s="2"/>
      <c r="AW276" s="2"/>
      <c r="AX276" s="2"/>
      <c r="AY276" s="2"/>
      <c r="AZ276" s="2"/>
      <c r="BA276" s="2"/>
      <c r="BB276" s="2"/>
    </row>
    <row r="277" spans="2:54" x14ac:dyDescent="0.35">
      <c r="B277" s="2"/>
      <c r="C277" s="3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  <c r="AS277" s="2"/>
      <c r="AT277" s="2"/>
      <c r="AU277" s="2"/>
      <c r="AV277" s="2"/>
      <c r="AW277" s="2"/>
      <c r="AX277" s="2"/>
      <c r="AY277" s="2"/>
      <c r="AZ277" s="2"/>
      <c r="BA277" s="2"/>
      <c r="BB277" s="2"/>
    </row>
    <row r="278" spans="2:54" x14ac:dyDescent="0.35">
      <c r="B278" s="2"/>
      <c r="C278" s="3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  <c r="AS278" s="2"/>
      <c r="AT278" s="2"/>
      <c r="AU278" s="2"/>
      <c r="AV278" s="2"/>
      <c r="AW278" s="2"/>
      <c r="AX278" s="2"/>
      <c r="AY278" s="2"/>
      <c r="AZ278" s="2"/>
      <c r="BA278" s="2"/>
      <c r="BB278" s="2"/>
    </row>
    <row r="279" spans="2:54" x14ac:dyDescent="0.35">
      <c r="B279" s="2"/>
      <c r="C279" s="3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  <c r="AS279" s="2"/>
      <c r="AT279" s="2"/>
      <c r="AU279" s="2"/>
      <c r="AV279" s="2"/>
      <c r="AW279" s="2"/>
      <c r="AX279" s="2"/>
      <c r="AY279" s="2"/>
      <c r="AZ279" s="2"/>
      <c r="BA279" s="2"/>
      <c r="BB279" s="2"/>
    </row>
    <row r="280" spans="2:54" x14ac:dyDescent="0.35">
      <c r="B280" s="2"/>
      <c r="C280" s="3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L280" s="2"/>
      <c r="AM280" s="2"/>
      <c r="AN280" s="2"/>
      <c r="AO280" s="2"/>
      <c r="AP280" s="2"/>
      <c r="AQ280" s="2"/>
      <c r="AR280" s="2"/>
      <c r="AS280" s="2"/>
      <c r="AT280" s="2"/>
      <c r="AU280" s="2"/>
      <c r="AV280" s="2"/>
      <c r="AW280" s="2"/>
      <c r="AX280" s="2"/>
      <c r="AY280" s="2"/>
      <c r="AZ280" s="2"/>
      <c r="BA280" s="2"/>
      <c r="BB280" s="2"/>
    </row>
    <row r="281" spans="2:54" x14ac:dyDescent="0.35">
      <c r="B281" s="2"/>
      <c r="C281" s="3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L281" s="2"/>
      <c r="AM281" s="2"/>
      <c r="AN281" s="2"/>
      <c r="AO281" s="2"/>
      <c r="AP281" s="2"/>
      <c r="AQ281" s="2"/>
      <c r="AR281" s="2"/>
      <c r="AS281" s="2"/>
      <c r="AT281" s="2"/>
      <c r="AU281" s="2"/>
      <c r="AV281" s="2"/>
      <c r="AW281" s="2"/>
      <c r="AX281" s="2"/>
      <c r="AY281" s="2"/>
      <c r="AZ281" s="2"/>
      <c r="BA281" s="2"/>
      <c r="BB281" s="2"/>
    </row>
    <row r="282" spans="2:54" x14ac:dyDescent="0.35">
      <c r="B282" s="2"/>
      <c r="C282" s="3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  <c r="AS282" s="2"/>
      <c r="AT282" s="2"/>
      <c r="AU282" s="2"/>
      <c r="AV282" s="2"/>
      <c r="AW282" s="2"/>
      <c r="AX282" s="2"/>
      <c r="AY282" s="2"/>
      <c r="AZ282" s="2"/>
      <c r="BA282" s="2"/>
      <c r="BB282" s="2"/>
    </row>
    <row r="283" spans="2:54" x14ac:dyDescent="0.35">
      <c r="B283" s="2"/>
      <c r="C283" s="3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2"/>
      <c r="AS283" s="2"/>
      <c r="AT283" s="2"/>
      <c r="AU283" s="2"/>
      <c r="AV283" s="2"/>
      <c r="AW283" s="2"/>
      <c r="AX283" s="2"/>
      <c r="AY283" s="2"/>
      <c r="AZ283" s="2"/>
      <c r="BA283" s="2"/>
      <c r="BB283" s="2"/>
    </row>
    <row r="284" spans="2:54" x14ac:dyDescent="0.35">
      <c r="B284" s="2"/>
      <c r="C284" s="3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  <c r="AS284" s="2"/>
      <c r="AT284" s="2"/>
      <c r="AU284" s="2"/>
      <c r="AV284" s="2"/>
      <c r="AW284" s="2"/>
      <c r="AX284" s="2"/>
      <c r="AY284" s="2"/>
      <c r="AZ284" s="2"/>
      <c r="BA284" s="2"/>
      <c r="BB284" s="2"/>
    </row>
    <row r="285" spans="2:54" x14ac:dyDescent="0.35">
      <c r="B285" s="2"/>
      <c r="C285" s="3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2"/>
      <c r="AT285" s="2"/>
      <c r="AU285" s="2"/>
      <c r="AV285" s="2"/>
      <c r="AW285" s="2"/>
      <c r="AX285" s="2"/>
      <c r="AY285" s="2"/>
      <c r="AZ285" s="2"/>
      <c r="BA285" s="2"/>
      <c r="BB285" s="2"/>
    </row>
    <row r="286" spans="2:54" x14ac:dyDescent="0.35">
      <c r="B286" s="2"/>
      <c r="C286" s="3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  <c r="AS286" s="2"/>
      <c r="AT286" s="2"/>
      <c r="AU286" s="2"/>
      <c r="AV286" s="2"/>
      <c r="AW286" s="2"/>
      <c r="AX286" s="2"/>
      <c r="AY286" s="2"/>
      <c r="AZ286" s="2"/>
      <c r="BA286" s="2"/>
      <c r="BB286" s="2"/>
    </row>
    <row r="287" spans="2:54" x14ac:dyDescent="0.35">
      <c r="B287" s="2"/>
      <c r="C287" s="3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  <c r="AS287" s="2"/>
      <c r="AT287" s="2"/>
      <c r="AU287" s="2"/>
      <c r="AV287" s="2"/>
      <c r="AW287" s="2"/>
      <c r="AX287" s="2"/>
      <c r="AY287" s="2"/>
      <c r="AZ287" s="2"/>
      <c r="BA287" s="2"/>
      <c r="BB287" s="2"/>
    </row>
    <row r="288" spans="2:54" x14ac:dyDescent="0.35">
      <c r="B288" s="2"/>
      <c r="C288" s="3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  <c r="AP288" s="2"/>
      <c r="AQ288" s="2"/>
      <c r="AR288" s="2"/>
      <c r="AS288" s="2"/>
      <c r="AT288" s="2"/>
      <c r="AU288" s="2"/>
      <c r="AV288" s="2"/>
      <c r="AW288" s="2"/>
      <c r="AX288" s="2"/>
      <c r="AY288" s="2"/>
      <c r="AZ288" s="2"/>
      <c r="BA288" s="2"/>
      <c r="BB288" s="2"/>
    </row>
    <row r="289" spans="2:54" x14ac:dyDescent="0.35">
      <c r="B289" s="2"/>
      <c r="C289" s="3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  <c r="AM289" s="2"/>
      <c r="AN289" s="2"/>
      <c r="AO289" s="2"/>
      <c r="AP289" s="2"/>
      <c r="AQ289" s="2"/>
      <c r="AR289" s="2"/>
      <c r="AS289" s="2"/>
      <c r="AT289" s="2"/>
      <c r="AU289" s="2"/>
      <c r="AV289" s="2"/>
      <c r="AW289" s="2"/>
      <c r="AX289" s="2"/>
      <c r="AY289" s="2"/>
      <c r="AZ289" s="2"/>
      <c r="BA289" s="2"/>
      <c r="BB289" s="2"/>
    </row>
    <row r="290" spans="2:54" x14ac:dyDescent="0.35">
      <c r="B290" s="2"/>
      <c r="C290" s="3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  <c r="AQ290" s="2"/>
      <c r="AR290" s="2"/>
      <c r="AS290" s="2"/>
      <c r="AT290" s="2"/>
      <c r="AU290" s="2"/>
      <c r="AV290" s="2"/>
      <c r="AW290" s="2"/>
      <c r="AX290" s="2"/>
      <c r="AY290" s="2"/>
      <c r="AZ290" s="2"/>
      <c r="BA290" s="2"/>
      <c r="BB290" s="2"/>
    </row>
    <row r="291" spans="2:54" x14ac:dyDescent="0.35">
      <c r="B291" s="2"/>
      <c r="C291" s="3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2"/>
      <c r="AT291" s="2"/>
      <c r="AU291" s="2"/>
      <c r="AV291" s="2"/>
      <c r="AW291" s="2"/>
      <c r="AX291" s="2"/>
      <c r="AY291" s="2"/>
      <c r="AZ291" s="2"/>
      <c r="BA291" s="2"/>
      <c r="BB291" s="2"/>
    </row>
    <row r="292" spans="2:54" x14ac:dyDescent="0.35">
      <c r="B292" s="2"/>
      <c r="C292" s="3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2"/>
      <c r="AT292" s="2"/>
      <c r="AU292" s="2"/>
      <c r="AV292" s="2"/>
      <c r="AW292" s="2"/>
      <c r="AX292" s="2"/>
      <c r="AY292" s="2"/>
      <c r="AZ292" s="2"/>
      <c r="BA292" s="2"/>
      <c r="BB292" s="2"/>
    </row>
    <row r="293" spans="2:54" x14ac:dyDescent="0.35">
      <c r="B293" s="2"/>
      <c r="C293" s="3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2"/>
      <c r="AT293" s="2"/>
      <c r="AU293" s="2"/>
      <c r="AV293" s="2"/>
      <c r="AW293" s="2"/>
      <c r="AX293" s="2"/>
      <c r="AY293" s="2"/>
      <c r="AZ293" s="2"/>
      <c r="BA293" s="2"/>
      <c r="BB293" s="2"/>
    </row>
    <row r="294" spans="2:54" x14ac:dyDescent="0.35">
      <c r="B294" s="2"/>
      <c r="C294" s="3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  <c r="AN294" s="2"/>
      <c r="AO294" s="2"/>
      <c r="AP294" s="2"/>
      <c r="AQ294" s="2"/>
      <c r="AR294" s="2"/>
      <c r="AS294" s="2"/>
      <c r="AT294" s="2"/>
      <c r="AU294" s="2"/>
      <c r="AV294" s="2"/>
      <c r="AW294" s="2"/>
      <c r="AX294" s="2"/>
      <c r="AY294" s="2"/>
      <c r="AZ294" s="2"/>
      <c r="BA294" s="2"/>
      <c r="BB294" s="2"/>
    </row>
    <row r="295" spans="2:54" x14ac:dyDescent="0.35">
      <c r="B295" s="2"/>
      <c r="C295" s="3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  <c r="AM295" s="2"/>
      <c r="AN295" s="2"/>
      <c r="AO295" s="2"/>
      <c r="AP295" s="2"/>
      <c r="AQ295" s="2"/>
      <c r="AR295" s="2"/>
      <c r="AS295" s="2"/>
      <c r="AT295" s="2"/>
      <c r="AU295" s="2"/>
      <c r="AV295" s="2"/>
      <c r="AW295" s="2"/>
      <c r="AX295" s="2"/>
      <c r="AY295" s="2"/>
      <c r="AZ295" s="2"/>
      <c r="BA295" s="2"/>
      <c r="BB295" s="2"/>
    </row>
    <row r="296" spans="2:54" x14ac:dyDescent="0.35">
      <c r="B296" s="2"/>
      <c r="C296" s="3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  <c r="AR296" s="2"/>
      <c r="AS296" s="2"/>
      <c r="AT296" s="2"/>
      <c r="AU296" s="2"/>
      <c r="AV296" s="2"/>
      <c r="AW296" s="2"/>
      <c r="AX296" s="2"/>
      <c r="AY296" s="2"/>
      <c r="AZ296" s="2"/>
      <c r="BA296" s="2"/>
      <c r="BB296" s="2"/>
    </row>
    <row r="297" spans="2:54" x14ac:dyDescent="0.35">
      <c r="B297" s="2"/>
      <c r="C297" s="3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  <c r="AR297" s="2"/>
      <c r="AS297" s="2"/>
      <c r="AT297" s="2"/>
      <c r="AU297" s="2"/>
      <c r="AV297" s="2"/>
      <c r="AW297" s="2"/>
      <c r="AX297" s="2"/>
      <c r="AY297" s="2"/>
      <c r="AZ297" s="2"/>
      <c r="BA297" s="2"/>
      <c r="BB297" s="2"/>
    </row>
    <row r="298" spans="2:54" x14ac:dyDescent="0.35">
      <c r="B298" s="2"/>
      <c r="C298" s="3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2"/>
      <c r="AS298" s="2"/>
      <c r="AT298" s="2"/>
      <c r="AU298" s="2"/>
      <c r="AV298" s="2"/>
      <c r="AW298" s="2"/>
      <c r="AX298" s="2"/>
      <c r="AY298" s="2"/>
      <c r="AZ298" s="2"/>
      <c r="BA298" s="2"/>
      <c r="BB298" s="2"/>
    </row>
    <row r="299" spans="2:54" x14ac:dyDescent="0.35">
      <c r="B299" s="2"/>
      <c r="C299" s="3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  <c r="AS299" s="2"/>
      <c r="AT299" s="2"/>
      <c r="AU299" s="2"/>
      <c r="AV299" s="2"/>
      <c r="AW299" s="2"/>
      <c r="AX299" s="2"/>
      <c r="AY299" s="2"/>
      <c r="AZ299" s="2"/>
      <c r="BA299" s="2"/>
      <c r="BB299" s="2"/>
    </row>
    <row r="300" spans="2:54" x14ac:dyDescent="0.35">
      <c r="B300" s="2"/>
      <c r="C300" s="3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  <c r="AN300" s="2"/>
      <c r="AO300" s="2"/>
      <c r="AP300" s="2"/>
      <c r="AQ300" s="2"/>
      <c r="AR300" s="2"/>
      <c r="AS300" s="2"/>
      <c r="AT300" s="2"/>
      <c r="AU300" s="2"/>
      <c r="AV300" s="2"/>
      <c r="AW300" s="2"/>
      <c r="AX300" s="2"/>
      <c r="AY300" s="2"/>
      <c r="AZ300" s="2"/>
      <c r="BA300" s="2"/>
      <c r="BB300" s="2"/>
    </row>
    <row r="301" spans="2:54" x14ac:dyDescent="0.35">
      <c r="B301" s="2"/>
      <c r="C301" s="3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  <c r="AO301" s="2"/>
      <c r="AP301" s="2"/>
      <c r="AQ301" s="2"/>
      <c r="AR301" s="2"/>
      <c r="AS301" s="2"/>
      <c r="AT301" s="2"/>
      <c r="AU301" s="2"/>
      <c r="AV301" s="2"/>
      <c r="AW301" s="2"/>
      <c r="AX301" s="2"/>
      <c r="AY301" s="2"/>
      <c r="AZ301" s="2"/>
      <c r="BA301" s="2"/>
      <c r="BB301" s="2"/>
    </row>
    <row r="302" spans="2:54" x14ac:dyDescent="0.35">
      <c r="B302" s="2"/>
      <c r="C302" s="3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  <c r="AN302" s="2"/>
      <c r="AO302" s="2"/>
      <c r="AP302" s="2"/>
      <c r="AQ302" s="2"/>
      <c r="AR302" s="2"/>
      <c r="AS302" s="2"/>
      <c r="AT302" s="2"/>
      <c r="AU302" s="2"/>
      <c r="AV302" s="2"/>
      <c r="AW302" s="2"/>
      <c r="AX302" s="2"/>
      <c r="AY302" s="2"/>
      <c r="AZ302" s="2"/>
      <c r="BA302" s="2"/>
      <c r="BB302" s="2"/>
    </row>
    <row r="303" spans="2:54" x14ac:dyDescent="0.35">
      <c r="B303" s="2"/>
      <c r="C303" s="3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  <c r="AP303" s="2"/>
      <c r="AQ303" s="2"/>
      <c r="AR303" s="2"/>
      <c r="AS303" s="2"/>
      <c r="AT303" s="2"/>
      <c r="AU303" s="2"/>
      <c r="AV303" s="2"/>
      <c r="AW303" s="2"/>
      <c r="AX303" s="2"/>
      <c r="AY303" s="2"/>
      <c r="AZ303" s="2"/>
      <c r="BA303" s="2"/>
      <c r="BB303" s="2"/>
    </row>
    <row r="304" spans="2:54" x14ac:dyDescent="0.35">
      <c r="B304" s="2"/>
      <c r="C304" s="3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  <c r="AQ304" s="2"/>
      <c r="AR304" s="2"/>
      <c r="AS304" s="2"/>
      <c r="AT304" s="2"/>
      <c r="AU304" s="2"/>
      <c r="AV304" s="2"/>
      <c r="AW304" s="2"/>
      <c r="AX304" s="2"/>
      <c r="AY304" s="2"/>
      <c r="AZ304" s="2"/>
      <c r="BA304" s="2"/>
      <c r="BB304" s="2"/>
    </row>
    <row r="305" spans="2:54" x14ac:dyDescent="0.35">
      <c r="B305" s="2"/>
      <c r="C305" s="3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2"/>
      <c r="AT305" s="2"/>
      <c r="AU305" s="2"/>
      <c r="AV305" s="2"/>
      <c r="AW305" s="2"/>
      <c r="AX305" s="2"/>
      <c r="AY305" s="2"/>
      <c r="AZ305" s="2"/>
      <c r="BA305" s="2"/>
      <c r="BB305" s="2"/>
    </row>
    <row r="306" spans="2:54" x14ac:dyDescent="0.35">
      <c r="B306" s="2"/>
      <c r="C306" s="3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  <c r="AP306" s="2"/>
      <c r="AQ306" s="2"/>
      <c r="AR306" s="2"/>
      <c r="AS306" s="2"/>
      <c r="AT306" s="2"/>
      <c r="AU306" s="2"/>
      <c r="AV306" s="2"/>
      <c r="AW306" s="2"/>
      <c r="AX306" s="2"/>
      <c r="AY306" s="2"/>
      <c r="AZ306" s="2"/>
      <c r="BA306" s="2"/>
      <c r="BB306" s="2"/>
    </row>
    <row r="307" spans="2:54" x14ac:dyDescent="0.35">
      <c r="B307" s="2"/>
      <c r="C307" s="3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  <c r="AP307" s="2"/>
      <c r="AQ307" s="2"/>
      <c r="AR307" s="2"/>
      <c r="AS307" s="2"/>
      <c r="AT307" s="2"/>
      <c r="AU307" s="2"/>
      <c r="AV307" s="2"/>
      <c r="AW307" s="2"/>
      <c r="AX307" s="2"/>
      <c r="AY307" s="2"/>
      <c r="AZ307" s="2"/>
      <c r="BA307" s="2"/>
      <c r="BB307" s="2"/>
    </row>
    <row r="308" spans="2:54" x14ac:dyDescent="0.35">
      <c r="B308" s="2"/>
      <c r="C308" s="3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  <c r="AN308" s="2"/>
      <c r="AO308" s="2"/>
      <c r="AP308" s="2"/>
      <c r="AQ308" s="2"/>
      <c r="AR308" s="2"/>
      <c r="AS308" s="2"/>
      <c r="AT308" s="2"/>
      <c r="AU308" s="2"/>
      <c r="AV308" s="2"/>
      <c r="AW308" s="2"/>
      <c r="AX308" s="2"/>
      <c r="AY308" s="2"/>
      <c r="AZ308" s="2"/>
      <c r="BA308" s="2"/>
      <c r="BB308" s="2"/>
    </row>
    <row r="309" spans="2:54" x14ac:dyDescent="0.35">
      <c r="B309" s="2"/>
      <c r="C309" s="3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  <c r="AN309" s="2"/>
      <c r="AO309" s="2"/>
      <c r="AP309" s="2"/>
      <c r="AQ309" s="2"/>
      <c r="AR309" s="2"/>
      <c r="AS309" s="2"/>
      <c r="AT309" s="2"/>
      <c r="AU309" s="2"/>
      <c r="AV309" s="2"/>
      <c r="AW309" s="2"/>
      <c r="AX309" s="2"/>
      <c r="AY309" s="2"/>
      <c r="AZ309" s="2"/>
      <c r="BA309" s="2"/>
      <c r="BB309" s="2"/>
    </row>
    <row r="310" spans="2:54" x14ac:dyDescent="0.35">
      <c r="B310" s="2"/>
      <c r="C310" s="3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2"/>
      <c r="AT310" s="2"/>
      <c r="AU310" s="2"/>
      <c r="AV310" s="2"/>
      <c r="AW310" s="2"/>
      <c r="AX310" s="2"/>
      <c r="AY310" s="2"/>
      <c r="AZ310" s="2"/>
      <c r="BA310" s="2"/>
      <c r="BB310" s="2"/>
    </row>
    <row r="311" spans="2:54" x14ac:dyDescent="0.35">
      <c r="B311" s="2"/>
      <c r="C311" s="3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  <c r="AS311" s="2"/>
      <c r="AT311" s="2"/>
      <c r="AU311" s="2"/>
      <c r="AV311" s="2"/>
      <c r="AW311" s="2"/>
      <c r="AX311" s="2"/>
      <c r="AY311" s="2"/>
      <c r="AZ311" s="2"/>
      <c r="BA311" s="2"/>
      <c r="BB311" s="2"/>
    </row>
  </sheetData>
  <mergeCells count="1">
    <mergeCell ref="B3:B4"/>
  </mergeCells>
  <pageMargins left="0.7" right="0.7" top="0.75" bottom="0.75" header="0.3" footer="0.3"/>
  <pageSetup paperSize="9" orientation="portrait" verticalDpi="0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0000000}">
          <x14:formula1>
            <xm:f>Source!$B$9:$AC$9</xm:f>
          </x14:formula1>
          <xm:sqref>F4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F7"/>
  <sheetViews>
    <sheetView workbookViewId="0">
      <selection activeCell="F4" sqref="F4"/>
    </sheetView>
  </sheetViews>
  <sheetFormatPr defaultColWidth="9.1796875" defaultRowHeight="14.5" x14ac:dyDescent="0.35"/>
  <cols>
    <col min="1" max="2" width="9.1796875" style="2"/>
    <col min="3" max="3" width="35" style="3" customWidth="1"/>
    <col min="4" max="4" width="9.1796875" style="2"/>
    <col min="5" max="5" width="15.1796875" style="2" customWidth="1"/>
    <col min="6" max="6" width="49.1796875" style="2" customWidth="1"/>
    <col min="7" max="16384" width="9.1796875" style="2"/>
  </cols>
  <sheetData>
    <row r="1" spans="2:6" ht="21" x14ac:dyDescent="0.5">
      <c r="C1" s="30" t="s">
        <v>150</v>
      </c>
    </row>
    <row r="2" spans="2:6" ht="15" thickBot="1" x14ac:dyDescent="0.4"/>
    <row r="3" spans="2:6" ht="18.5" customHeight="1" x14ac:dyDescent="0.35">
      <c r="B3" s="77" t="s">
        <v>2</v>
      </c>
      <c r="C3" s="31" t="s">
        <v>1</v>
      </c>
    </row>
    <row r="4" spans="2:6" ht="55.5" x14ac:dyDescent="0.35">
      <c r="B4" s="78"/>
      <c r="C4" s="29" t="str">
        <f>F4</f>
        <v>Pelaksanaan Diplomasi dan Kerjasama Internasional pada Perwakilan RI di Luar Negeri</v>
      </c>
      <c r="F4" s="27" t="s">
        <v>26</v>
      </c>
    </row>
    <row r="5" spans="2:6" x14ac:dyDescent="0.35">
      <c r="B5" s="32">
        <v>2018</v>
      </c>
      <c r="C5" s="25">
        <f>INDEX(Source!$B$19:$M$21,MATCH('011'!B5,Source!$A$19:$A$21,0),MATCH('011'!$C$4,Source!$B$18:$M$18,0))</f>
        <v>577441000</v>
      </c>
    </row>
    <row r="6" spans="2:6" x14ac:dyDescent="0.35">
      <c r="B6" s="32">
        <v>2019</v>
      </c>
      <c r="C6" s="25">
        <f>INDEX(Source!$B$19:$M$21,MATCH('011'!B6,Source!$A$19:$A$21,0),MATCH('011'!$C$4,Source!$B$18:$M$18,0))</f>
        <v>831106023</v>
      </c>
    </row>
    <row r="7" spans="2:6" ht="15" thickBot="1" x14ac:dyDescent="0.4">
      <c r="B7" s="33">
        <v>2020</v>
      </c>
      <c r="C7" s="26">
        <f>INDEX(Source!$B$19:$M$21,MATCH('011'!B7,Source!$A$19:$A$21,0),MATCH('011'!$C$4,Source!$B$18:$M$18,0))</f>
        <v>448404894</v>
      </c>
    </row>
  </sheetData>
  <mergeCells count="1">
    <mergeCell ref="B3:B4"/>
  </mergeCells>
  <pageMargins left="0.7" right="0.7" top="0.75" bottom="0.75" header="0.3" footer="0.3"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0000000}">
          <x14:formula1>
            <xm:f>Source!$B$18:$M$18</xm:f>
          </x14:formula1>
          <xm:sqref>F4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F7"/>
  <sheetViews>
    <sheetView workbookViewId="0">
      <selection activeCell="C16" sqref="C16"/>
    </sheetView>
  </sheetViews>
  <sheetFormatPr defaultColWidth="9.1796875" defaultRowHeight="14.5" x14ac:dyDescent="0.35"/>
  <cols>
    <col min="1" max="2" width="9.1796875" style="2"/>
    <col min="3" max="3" width="33.54296875" style="3" customWidth="1"/>
    <col min="4" max="5" width="9.1796875" style="2"/>
    <col min="6" max="6" width="61.54296875" style="2" customWidth="1"/>
    <col min="7" max="16384" width="9.1796875" style="2"/>
  </cols>
  <sheetData>
    <row r="1" spans="2:6" ht="21" x14ac:dyDescent="0.5">
      <c r="C1" s="30" t="s">
        <v>151</v>
      </c>
    </row>
    <row r="2" spans="2:6" ht="15" thickBot="1" x14ac:dyDescent="0.4"/>
    <row r="3" spans="2:6" ht="22.5" customHeight="1" x14ac:dyDescent="0.35">
      <c r="B3" s="77" t="s">
        <v>2</v>
      </c>
      <c r="C3" s="31" t="s">
        <v>1</v>
      </c>
    </row>
    <row r="4" spans="2:6" ht="62.25" customHeight="1" x14ac:dyDescent="0.35">
      <c r="B4" s="78"/>
      <c r="C4" s="29" t="str">
        <f>F4</f>
        <v>Dukungan Manajemen dan Pelaksanaan Tugas Teknis Lainnya Kementerian Komunikasi dan Informatika</v>
      </c>
      <c r="F4" s="27" t="s">
        <v>16</v>
      </c>
    </row>
    <row r="5" spans="2:6" x14ac:dyDescent="0.35">
      <c r="B5" s="32">
        <v>2018</v>
      </c>
      <c r="C5" s="25">
        <f>INDEX(Source!$B$29:$L$31,MATCH('059'!B5,Source!$A$29:$A$31,0),MATCH('059'!$C$4,Source!$B$28:$L$28,0))</f>
        <v>264266864</v>
      </c>
    </row>
    <row r="6" spans="2:6" x14ac:dyDescent="0.35">
      <c r="B6" s="32">
        <v>2019</v>
      </c>
      <c r="C6" s="25">
        <f>INDEX(Source!$B$29:$L$31,MATCH('059'!B6,Source!$A$29:$A$31,0),MATCH('059'!$C$4,Source!$B$28:$L$28,0))</f>
        <v>267284368</v>
      </c>
    </row>
    <row r="7" spans="2:6" ht="15" thickBot="1" x14ac:dyDescent="0.4">
      <c r="B7" s="33">
        <v>2020</v>
      </c>
      <c r="C7" s="26">
        <f>INDEX(Source!$B$29:$L$31,MATCH('059'!B7,Source!$A$29:$A$31,0),MATCH('059'!$C$4,Source!$B$28:$L$28,0))</f>
        <v>212943347</v>
      </c>
    </row>
  </sheetData>
  <mergeCells count="1">
    <mergeCell ref="B3:B4"/>
  </mergeCells>
  <pageMargins left="0.7" right="0.7" top="0.75" bottom="0.75" header="0.3" footer="0.3"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300-000000000000}">
          <x14:formula1>
            <xm:f>Source!$B$28:$L$28</xm:f>
          </x14:formula1>
          <xm:sqref>F4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F7"/>
  <sheetViews>
    <sheetView workbookViewId="0">
      <selection sqref="A1:A1048576"/>
    </sheetView>
  </sheetViews>
  <sheetFormatPr defaultColWidth="9.1796875" defaultRowHeight="14.5" x14ac:dyDescent="0.35"/>
  <cols>
    <col min="1" max="2" width="9.1796875" style="2"/>
    <col min="3" max="3" width="33.54296875" style="3" customWidth="1"/>
    <col min="4" max="4" width="9.1796875" style="2"/>
    <col min="5" max="5" width="10.26953125" style="2" customWidth="1"/>
    <col min="6" max="6" width="52.453125" style="2" customWidth="1"/>
    <col min="7" max="16384" width="9.1796875" style="2"/>
  </cols>
  <sheetData>
    <row r="1" spans="2:6" ht="21" x14ac:dyDescent="0.5">
      <c r="C1" s="30" t="s">
        <v>152</v>
      </c>
    </row>
    <row r="2" spans="2:6" ht="15" thickBot="1" x14ac:dyDescent="0.4"/>
    <row r="3" spans="2:6" x14ac:dyDescent="0.35">
      <c r="B3" s="75" t="s">
        <v>2</v>
      </c>
      <c r="C3" s="31" t="s">
        <v>1</v>
      </c>
    </row>
    <row r="4" spans="2:6" ht="43.5" x14ac:dyDescent="0.35">
      <c r="B4" s="76"/>
      <c r="C4" s="29" t="str">
        <f>F4</f>
        <v>Dukungan Manajemen dan Pelaksanaan Tugas Teknis Lainnya Intelijen Negara</v>
      </c>
      <c r="F4" s="27" t="s">
        <v>58</v>
      </c>
    </row>
    <row r="5" spans="2:6" x14ac:dyDescent="0.35">
      <c r="B5" s="32">
        <v>2018</v>
      </c>
      <c r="C5" s="25">
        <f>INDEX(Source!$B$38:$D$40,MATCH('050'!B5,Source!$A$38:$A$40,0),MATCH('050'!$C$4,Source!$B$37:$D$37,0))</f>
        <v>3634814229</v>
      </c>
    </row>
    <row r="6" spans="2:6" x14ac:dyDescent="0.35">
      <c r="B6" s="32">
        <v>2019</v>
      </c>
      <c r="C6" s="25">
        <f>INDEX(Source!$B$38:$D$40,MATCH('050'!B6,Source!$A$38:$A$40,0),MATCH('050'!$C$4,Source!$B$37:$D$37,0))</f>
        <v>1726537884</v>
      </c>
    </row>
    <row r="7" spans="2:6" ht="15" thickBot="1" x14ac:dyDescent="0.4">
      <c r="B7" s="33">
        <v>2020</v>
      </c>
      <c r="C7" s="26">
        <f>INDEX(Source!$B$38:$D$40,MATCH('050'!B7,Source!$A$38:$A$40,0),MATCH('050'!$C$4,Source!$B$37:$D$37,0))</f>
        <v>1623317137</v>
      </c>
    </row>
  </sheetData>
  <mergeCells count="1">
    <mergeCell ref="B3:B4"/>
  </mergeCells>
  <pageMargins left="0.7" right="0.7" top="0.75" bottom="0.75" header="0.3" footer="0.3"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400-000000000000}">
          <x14:formula1>
            <xm:f>Source!$B$37:$D$37</xm:f>
          </x14:formula1>
          <xm:sqref>F4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F7"/>
  <sheetViews>
    <sheetView workbookViewId="0">
      <selection activeCell="F4" sqref="F4"/>
    </sheetView>
  </sheetViews>
  <sheetFormatPr defaultColWidth="9.1796875" defaultRowHeight="14.5" x14ac:dyDescent="0.35"/>
  <cols>
    <col min="1" max="2" width="9.1796875" style="2"/>
    <col min="3" max="3" width="36.6328125" style="3" customWidth="1"/>
    <col min="4" max="4" width="9.1796875" style="2"/>
    <col min="5" max="5" width="11.54296875" style="2" customWidth="1"/>
    <col min="6" max="6" width="45.7265625" style="2" customWidth="1"/>
    <col min="7" max="16384" width="9.1796875" style="2"/>
  </cols>
  <sheetData>
    <row r="1" spans="2:6" ht="21" x14ac:dyDescent="0.5">
      <c r="C1" s="30" t="s">
        <v>153</v>
      </c>
    </row>
    <row r="2" spans="2:6" ht="15" thickBot="1" x14ac:dyDescent="0.4"/>
    <row r="3" spans="2:6" ht="16.5" customHeight="1" x14ac:dyDescent="0.35">
      <c r="B3" s="75" t="s">
        <v>2</v>
      </c>
      <c r="C3" s="31" t="s">
        <v>1</v>
      </c>
    </row>
    <row r="4" spans="2:6" ht="55" customHeight="1" x14ac:dyDescent="0.35">
      <c r="B4" s="76"/>
      <c r="C4" s="29" t="str">
        <f>F4</f>
        <v>Dukungan Manajemen dan Pelaksanaan Tugas Teknis Lainnya Badan Siber dan Sandi Negara</v>
      </c>
      <c r="F4" s="27" t="s">
        <v>61</v>
      </c>
    </row>
    <row r="5" spans="2:6" x14ac:dyDescent="0.35">
      <c r="B5" s="32">
        <v>2018</v>
      </c>
      <c r="C5" s="25">
        <f>INDEX(Source!$B$47:$C$49,MATCH('051'!B5,Source!$A$47:$A$49,0),MATCH('051'!$C$4,Source!$B$46:$C$46,0))</f>
        <v>264905000</v>
      </c>
    </row>
    <row r="6" spans="2:6" x14ac:dyDescent="0.35">
      <c r="B6" s="32">
        <v>2019</v>
      </c>
      <c r="C6" s="25">
        <f>INDEX(Source!$B$47:$C$49,MATCH('051'!B6,Source!$A$47:$A$49,0),MATCH('051'!$C$4,Source!$B$46:$C$46,0))</f>
        <v>289035813</v>
      </c>
    </row>
    <row r="7" spans="2:6" ht="15" thickBot="1" x14ac:dyDescent="0.4">
      <c r="B7" s="33">
        <v>2020</v>
      </c>
      <c r="C7" s="26">
        <f>INDEX(Source!$B$47:$C$49,MATCH('051'!B7,Source!$A$47:$A$49,0),MATCH('051'!$C$4,Source!$B$46:$C$46,0))</f>
        <v>534085657</v>
      </c>
    </row>
  </sheetData>
  <mergeCells count="1">
    <mergeCell ref="B3:B4"/>
  </mergeCells>
  <pageMargins left="0.7" right="0.7" top="0.75" bottom="0.75" header="0.3" footer="0.3"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500-000000000000}">
          <x14:formula1>
            <xm:f>Source!$B$46:$C$46</xm:f>
          </x14:formula1>
          <xm:sqref>F4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F7"/>
  <sheetViews>
    <sheetView workbookViewId="0">
      <selection activeCell="B3" sqref="B3:C7"/>
    </sheetView>
  </sheetViews>
  <sheetFormatPr defaultColWidth="9.1796875" defaultRowHeight="14.5" x14ac:dyDescent="0.35"/>
  <cols>
    <col min="1" max="2" width="9.1796875" style="2"/>
    <col min="3" max="3" width="33.54296875" style="3" customWidth="1"/>
    <col min="4" max="4" width="9.1796875" style="2"/>
    <col min="5" max="5" width="14.26953125" style="2" customWidth="1"/>
    <col min="6" max="6" width="47.7265625" style="2" customWidth="1"/>
    <col min="7" max="16384" width="9.1796875" style="2"/>
  </cols>
  <sheetData>
    <row r="1" spans="2:6" ht="21" x14ac:dyDescent="0.5">
      <c r="C1" s="30" t="s">
        <v>154</v>
      </c>
    </row>
    <row r="2" spans="2:6" ht="15" thickBot="1" x14ac:dyDescent="0.4"/>
    <row r="3" spans="2:6" x14ac:dyDescent="0.35">
      <c r="B3" s="77" t="s">
        <v>2</v>
      </c>
      <c r="C3" s="31" t="s">
        <v>1</v>
      </c>
    </row>
    <row r="4" spans="2:6" ht="43.5" x14ac:dyDescent="0.35">
      <c r="B4" s="78"/>
      <c r="C4" s="29" t="str">
        <f>F4</f>
        <v>Dukungan Manajemen dan Pelaksanaan Tugas Teknis Lainnya Lemhannas</v>
      </c>
      <c r="F4" s="27" t="s">
        <v>63</v>
      </c>
    </row>
    <row r="5" spans="2:6" x14ac:dyDescent="0.35">
      <c r="B5" s="32">
        <v>2018</v>
      </c>
      <c r="C5" s="25">
        <f>INDEX(Source!$B$57:$D$59,MATCH('064'!B5,Source!$A$57:$A$59,0),MATCH('064'!$C$4,Source!$B$56:$D$56,0))</f>
        <v>175665900</v>
      </c>
    </row>
    <row r="6" spans="2:6" x14ac:dyDescent="0.35">
      <c r="B6" s="32">
        <v>2019</v>
      </c>
      <c r="C6" s="25">
        <f>INDEX(Source!$B$57:$D$59,MATCH('064'!B6,Source!$A$57:$A$59,0),MATCH('064'!$C$4,Source!$B$56:$D$56,0))</f>
        <v>137320648</v>
      </c>
    </row>
    <row r="7" spans="2:6" ht="15" thickBot="1" x14ac:dyDescent="0.4">
      <c r="B7" s="33">
        <v>2020</v>
      </c>
      <c r="C7" s="26">
        <f>INDEX(Source!$B$57:$D$59,MATCH('064'!B7,Source!$A$57:$A$59,0),MATCH('064'!$C$4,Source!$B$56:$D$56,0))</f>
        <v>148346016</v>
      </c>
    </row>
  </sheetData>
  <mergeCells count="1">
    <mergeCell ref="B3:B4"/>
  </mergeCells>
  <pageMargins left="0.7" right="0.7" top="0.75" bottom="0.75" header="0.3" footer="0.3"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600-000000000000}">
          <x14:formula1>
            <xm:f>Source!$B$56:$D$56</xm:f>
          </x14:formula1>
          <xm:sqref>F4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F7"/>
  <sheetViews>
    <sheetView workbookViewId="0">
      <selection activeCell="C14" sqref="C14"/>
    </sheetView>
  </sheetViews>
  <sheetFormatPr defaultColWidth="9.1796875" defaultRowHeight="14.5" x14ac:dyDescent="0.35"/>
  <cols>
    <col min="1" max="2" width="9.1796875" style="2"/>
    <col min="3" max="3" width="33.54296875" style="3" customWidth="1"/>
    <col min="4" max="4" width="9.1796875" style="2"/>
    <col min="5" max="5" width="16.54296875" style="2" customWidth="1"/>
    <col min="6" max="6" width="48.26953125" style="2" customWidth="1"/>
    <col min="7" max="16384" width="9.1796875" style="2"/>
  </cols>
  <sheetData>
    <row r="1" spans="2:6" ht="21" x14ac:dyDescent="0.5">
      <c r="C1" s="30" t="s">
        <v>155</v>
      </c>
    </row>
    <row r="2" spans="2:6" ht="15" thickBot="1" x14ac:dyDescent="0.4"/>
    <row r="3" spans="2:6" ht="20.25" customHeight="1" x14ac:dyDescent="0.35">
      <c r="B3" s="75" t="s">
        <v>2</v>
      </c>
      <c r="C3" s="31" t="s">
        <v>1</v>
      </c>
    </row>
    <row r="4" spans="2:6" ht="45" customHeight="1" x14ac:dyDescent="0.35">
      <c r="B4" s="76"/>
      <c r="C4" s="29" t="str">
        <f>F4</f>
        <v>Dukungan Manajemen dan Pelaksanaan Tugas Teknis Lainnya Wantanas</v>
      </c>
      <c r="F4" s="27" t="s">
        <v>66</v>
      </c>
    </row>
    <row r="5" spans="2:6" x14ac:dyDescent="0.35">
      <c r="B5" s="32">
        <v>2018</v>
      </c>
      <c r="C5" s="25">
        <f>INDEX(Source!$B$67:$C$69,MATCH('052'!B5,Source!$A$67:$A$69,0),MATCH('052'!$C$4,Source!$B$66:$C$66,0))</f>
        <v>32152600</v>
      </c>
    </row>
    <row r="6" spans="2:6" x14ac:dyDescent="0.35">
      <c r="B6" s="32">
        <v>2019</v>
      </c>
      <c r="C6" s="25">
        <f>INDEX(Source!$B$67:$C$69,MATCH('052'!B6,Source!$A$67:$A$69,0),MATCH('052'!$C$4,Source!$B$66:$C$66,0))</f>
        <v>32628997</v>
      </c>
    </row>
    <row r="7" spans="2:6" ht="15" thickBot="1" x14ac:dyDescent="0.4">
      <c r="B7" s="33">
        <v>2020</v>
      </c>
      <c r="C7" s="26">
        <f>INDEX(Source!$B$67:$C$69,MATCH('052'!B7,Source!$A$67:$A$69,0),MATCH('052'!$C$4,Source!$B$66:$C$66,0))</f>
        <v>37038711</v>
      </c>
    </row>
  </sheetData>
  <mergeCells count="1">
    <mergeCell ref="B3:B4"/>
  </mergeCells>
  <pageMargins left="0.7" right="0.7" top="0.75" bottom="0.75" header="0.3" footer="0.3"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700-000000000000}">
          <x14:formula1>
            <xm:f>Source!$B$66:$C$66</xm:f>
          </x14:formula1>
          <xm:sqref>F4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F7"/>
  <sheetViews>
    <sheetView workbookViewId="0">
      <selection activeCell="D22" sqref="D22"/>
    </sheetView>
  </sheetViews>
  <sheetFormatPr defaultColWidth="9.1796875" defaultRowHeight="14.5" x14ac:dyDescent="0.35"/>
  <cols>
    <col min="1" max="2" width="9.1796875" style="2"/>
    <col min="3" max="3" width="33.54296875" style="3" customWidth="1"/>
    <col min="4" max="4" width="9.1796875" style="2"/>
    <col min="5" max="5" width="20.81640625" style="2" customWidth="1"/>
    <col min="6" max="6" width="45.81640625" style="2" customWidth="1"/>
    <col min="7" max="16384" width="9.1796875" style="2"/>
  </cols>
  <sheetData>
    <row r="1" spans="2:6" ht="21" x14ac:dyDescent="0.5">
      <c r="C1" s="30" t="s">
        <v>156</v>
      </c>
    </row>
    <row r="2" spans="2:6" ht="15" thickBot="1" x14ac:dyDescent="0.4"/>
    <row r="3" spans="2:6" x14ac:dyDescent="0.35">
      <c r="B3" s="75" t="s">
        <v>2</v>
      </c>
      <c r="C3" s="31" t="s">
        <v>1</v>
      </c>
    </row>
    <row r="4" spans="2:6" ht="43.5" x14ac:dyDescent="0.35">
      <c r="B4" s="76"/>
      <c r="C4" s="29" t="str">
        <f>F4</f>
        <v>Dukungan Manajemen Dan Pelaksanaan Tugas Teknis Lainnya LPP TVRI</v>
      </c>
      <c r="F4" s="27" t="s">
        <v>68</v>
      </c>
    </row>
    <row r="5" spans="2:6" x14ac:dyDescent="0.35">
      <c r="B5" s="32">
        <v>2018</v>
      </c>
      <c r="C5" s="25">
        <f>INDEX(Source!$B$77:$C$79,MATCH('117'!B5,Source!$A$77:$A$79,0),MATCH('117'!$C$4,Source!$B$76:$C$76,0))</f>
        <v>235160235</v>
      </c>
    </row>
    <row r="6" spans="2:6" x14ac:dyDescent="0.35">
      <c r="B6" s="32">
        <v>2019</v>
      </c>
      <c r="C6" s="25">
        <f>INDEX(Source!$B$77:$C$79,MATCH('117'!B6,Source!$A$77:$A$79,0),MATCH('117'!$C$4,Source!$B$76:$C$76,0))</f>
        <v>242294133</v>
      </c>
    </row>
    <row r="7" spans="2:6" ht="15" thickBot="1" x14ac:dyDescent="0.4">
      <c r="B7" s="33">
        <v>2020</v>
      </c>
      <c r="C7" s="26">
        <f>INDEX(Source!$B$77:$C$79,MATCH('117'!B7,Source!$A$77:$A$79,0),MATCH('117'!$C$4,Source!$B$76:$C$76,0))</f>
        <v>280763101</v>
      </c>
    </row>
  </sheetData>
  <mergeCells count="1">
    <mergeCell ref="B3:B4"/>
  </mergeCells>
  <pageMargins left="0.7" right="0.7" top="0.75" bottom="0.75" header="0.3" footer="0.3"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800-000000000000}">
          <x14:formula1>
            <xm:f>Source!$B$76:$C$76</xm:f>
          </x14:formula1>
          <xm:sqref>F4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</vt:i4>
      </vt:variant>
    </vt:vector>
  </HeadingPairs>
  <TitlesOfParts>
    <vt:vector size="12" baseType="lpstr">
      <vt:lpstr>Keterangan</vt:lpstr>
      <vt:lpstr>012</vt:lpstr>
      <vt:lpstr>011</vt:lpstr>
      <vt:lpstr>059</vt:lpstr>
      <vt:lpstr>050</vt:lpstr>
      <vt:lpstr>051</vt:lpstr>
      <vt:lpstr>064</vt:lpstr>
      <vt:lpstr>052</vt:lpstr>
      <vt:lpstr>117</vt:lpstr>
      <vt:lpstr>116</vt:lpstr>
      <vt:lpstr>Source</vt:lpstr>
      <vt:lpstr>Source!Print_Area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Deasy</cp:lastModifiedBy>
  <dcterms:created xsi:type="dcterms:W3CDTF">2019-09-25T02:26:10Z</dcterms:created>
  <dcterms:modified xsi:type="dcterms:W3CDTF">2020-11-12T03:55:09Z</dcterms:modified>
</cp:coreProperties>
</file>